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tables/table2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35f701698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ild Comparison" sheetId="1" r:id="R681016d0200b4eb7"/>
    <x:sheet xmlns:r="http://schemas.openxmlformats.org/officeDocument/2006/relationships" name="Dream House" sheetId="2" r:id="R096c70ef75754d44"/>
    <x:sheet xmlns:r="http://schemas.openxmlformats.org/officeDocument/2006/relationships" name="More Realistic" sheetId="3" r:id="Rfd1e82e19b4348e5"/>
    <x:sheet xmlns:r="http://schemas.openxmlformats.org/officeDocument/2006/relationships" name="Realistic Detail" sheetId="4" r:id="Rf69691b92ea84603"/>
    <x:sheet xmlns:r="http://schemas.openxmlformats.org/officeDocument/2006/relationships" name="Cost Detail" sheetId="5" r:id="R772640794e174d92"/>
    <x:sheet xmlns:r="http://schemas.openxmlformats.org/officeDocument/2006/relationships" name="Site Scenarios" sheetId="6" r:id="R8a1df5cfb8ea4a12"/>
    <x:sheet xmlns:r="http://schemas.openxmlformats.org/officeDocument/2006/relationships" name="Assumptions" sheetId="7" r:id="Rd57426603a574b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.0%"/>
    <x:numFmt numFmtId="201" formatCode="#,##0"/>
    <x:numFmt numFmtId="202" formatCode="mm/dd/yy"/>
    <x:numFmt numFmtId="203" formatCode="#,##0.0"/>
    <x:numFmt numFmtId="204" formatCode="&quot;$&quot;#,##0.00"/>
    <x:numFmt numFmtId="205" formatCode="&quot;$&quot;#,##0"/>
    <x:numFmt numFmtId="206" formatCode="&quot;$&quot;#,##0;[Red](&quot;$&quot;#,##0);-"/>
  </x:numFmts>
  <x:fonts count="20">
    <x:font>
      <x:sz val="11"/>
      <x:name val="Carlito"/>
    </x:font>
    <x:font>
      <x:b/>
      <x:sz val="15"/>
      <x:color rgb="FF202723"/>
      <x:name val="Arial"/>
    </x:font>
    <x:font>
      <x:b/>
      <x:sz val="10"/>
      <x:color rgb="FF202723"/>
      <x:name val="Arial"/>
    </x:font>
    <x:font>
      <x:sz val="10"/>
      <x:color rgb="FF1F4E79"/>
      <x:name val="Arial"/>
    </x:font>
    <x:font>
      <x:b/>
      <x:sz val="10"/>
      <x:color rgb="FFFFFFFF"/>
      <x:name val="Arial"/>
    </x:font>
    <x:font>
      <x:sz val="10"/>
      <x:color rgb="FF202723"/>
      <x:name val="Arial"/>
    </x:font>
    <x:font>
      <x:b/>
      <x:sz val="11"/>
      <x:color rgb="FF202723"/>
      <x:name val="Arial"/>
    </x:font>
    <x:font>
      <x:sz val="9"/>
      <x:color rgb="FF202723"/>
      <x:name val="Arial"/>
    </x:font>
    <x:font>
      <x:sz val="9"/>
      <x:color rgb="FF173D32"/>
      <x:name val="Arial"/>
    </x:font>
    <x:font>
      <x:b/>
      <x:sz val="10"/>
      <x:color rgb="FF9C2F27"/>
      <x:name val="Arial"/>
    </x:font>
    <x:font>
      <x:i/>
      <x:sz val="9"/>
      <x:color rgb="FF69736E"/>
      <x:name val="Arial"/>
    </x:font>
    <x:font>
      <x:b/>
      <x:sz val="9"/>
      <x:color rgb="FFFFFFFF"/>
      <x:name val="Arial"/>
    </x:font>
    <x:font>
      <x:sz val="9"/>
      <x:color rgb="FF1F4E79"/>
      <x:name val="Arial"/>
    </x:font>
    <x:font>
      <x:sz val="8"/>
      <x:color rgb="FF69736E"/>
      <x:name val="Arial"/>
    </x:font>
    <x:font>
      <x:b/>
      <x:sz val="9"/>
      <x:color rgb="FF173D32"/>
      <x:name val="Arial"/>
    </x:font>
    <x:font>
      <x:b/>
      <x:sz val="16"/>
      <x:color rgb="FF202723"/>
      <x:name val="Arial"/>
    </x:font>
    <x:font>
      <x:b/>
      <x:sz val="10"/>
      <x:color rgb="FF173D32"/>
      <x:name val="Arial"/>
    </x:font>
    <x:font>
      <x:b/>
      <x:sz val="9"/>
      <x:color rgb="FF202723"/>
      <x:name val="Arial"/>
    </x:font>
    <x:font>
      <x:b/>
      <x:sz val="9"/>
      <x:color rgb="FF9C2F27"/>
      <x:name val="Arial"/>
    </x:font>
    <x:font>
      <x:i/>
      <x:sz val="10"/>
      <x:color rgb="FF69736E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173D32"/>
      </x:patternFill>
    </x:fill>
    <x:fill>
      <x:patternFill patternType="solid">
        <x:fgColor rgb="FFE8DCC6"/>
      </x:patternFill>
    </x:fill>
    <x:fill>
      <x:patternFill patternType="solid">
        <x:fgColor rgb="FFFCE8E6"/>
      </x:patternFill>
    </x:fill>
    <x:fill>
      <x:patternFill patternType="solid">
        <x:fgColor rgb="FFF7F8F5"/>
      </x:patternFill>
    </x:fill>
  </x:fills>
  <x:borders count="6">
    <x:border/>
    <x:border>
      <x:bottom style="thin">
        <x:color rgb="FFB88A44"/>
      </x:bottom>
    </x:border>
    <x:border>
      <x:left style="thin">
        <x:color rgb="FFB88A44"/>
      </x:left>
      <x:right style="thin">
        <x:color rgb="FFB88A44"/>
      </x:right>
      <x:top style="thin">
        <x:color rgb="FFB88A44"/>
      </x:top>
    </x:border>
    <x:border>
      <x:left style="thin">
        <x:color rgb="FFB88A44"/>
      </x:left>
      <x:right style="thin">
        <x:color rgb="FFB88A44"/>
      </x:right>
    </x:border>
    <x:border>
      <x:left style="thin">
        <x:color rgb="FFB88A44"/>
      </x:left>
      <x:right style="thin">
        <x:color rgb="FFB88A44"/>
      </x:right>
      <x:bottom style="thin">
        <x:color rgb="FFB88A44"/>
      </x:bottom>
    </x:border>
    <x:border>
      <x:top style="double">
        <x:color rgb="FF173D32"/>
      </x:top>
    </x:border>
  </x:borders>
  <x:cellStyleXfs count="1">
    <x:xf numFmtId="0" fontId="0" fillId="0" borderId="0"/>
  </x:cellStyleXfs>
  <x:cellXfs count="146">
    <x:xf numFmtId="0" fontId="0" fillId="0" borderId="0" xfId="0"/>
    <x:xf numFmtId="0" fontId="1" fillId="0" borderId="0" xfId="0" applyNumberFormat="1" applyFont="1" applyFill="1" applyBorder="1"/>
    <x:xf numFmtId="0" fontId="0" fillId="0" borderId="1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200" fontId="3" fillId="2" borderId="3" xfId="0" applyNumberFormat="1" applyFont="1" applyFill="1" applyBorder="1"/>
    <x:xf numFmtId="201" fontId="3" fillId="2" borderId="3" xfId="0" applyNumberFormat="1" applyFont="1" applyFill="1" applyBorder="1"/>
    <x:xf numFmtId="202" fontId="3" fillId="2" borderId="4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201" fontId="5" fillId="0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7" fillId="0" borderId="0" xfId="0" applyNumberFormat="1" applyFont="1" applyFill="1" applyBorder="1"/>
    <x:xf numFmtId="0" fontId="8" fillId="0" borderId="0" xfId="0" applyNumberFormat="1" applyFont="1" applyFill="1" applyBorder="1"/>
    <x:xf numFmtId="0" fontId="0" fillId="5" borderId="0" xfId="0" applyNumberFormat="1" applyFont="1" applyFill="1" applyBorder="1"/>
    <x:xf numFmtId="0" fontId="9" fillId="5" borderId="0" xfId="0" applyNumberFormat="1" applyFont="1" applyFill="1" applyBorder="1"/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horizontal="center" wrapText="1"/>
    </x:xf>
    <x:xf numFmtId="0" fontId="11" fillId="3" borderId="0" xfId="0" applyNumberFormat="1" applyFont="1" applyFill="1" applyBorder="1" applyAlignment="1">
      <x:alignment horizontal="center" vertical="center" wrapText="1"/>
    </x:xf>
    <x:xf numFmtId="0" fontId="2" fillId="4" borderId="0" xfId="0" applyNumberFormat="1" applyFont="1" applyFill="1" applyBorder="1"/>
    <x:xf numFmtId="0" fontId="2" fillId="4" borderId="5" xfId="0" applyNumberFormat="1" applyFont="1" applyFill="1" applyBorder="1"/>
    <x:xf numFmtId="0" fontId="12" fillId="2" borderId="0" xfId="0" applyNumberFormat="1" applyFont="1" applyFill="1" applyBorder="1"/>
    <x:xf numFmtId="0" fontId="7" fillId="2" borderId="0" xfId="0" applyNumberFormat="1" applyFont="1" applyFill="1" applyBorder="1"/>
    <x:xf numFmtId="203" fontId="7" fillId="2" borderId="0" xfId="0" applyNumberFormat="1" applyFont="1" applyFill="1" applyBorder="1"/>
    <x:xf numFmtId="203" fontId="7" fillId="0" borderId="0" xfId="0" applyNumberFormat="1" applyFont="1" applyFill="1" applyBorder="1"/>
    <x:xf numFmtId="204" fontId="7" fillId="2" borderId="0" xfId="0" applyNumberFormat="1" applyFont="1" applyFill="1" applyBorder="1"/>
    <x:xf numFmtId="204" fontId="7" fillId="0" borderId="0" xfId="0" applyNumberFormat="1" applyFont="1" applyFill="1" applyBorder="1"/>
    <x:xf numFmtId="205" fontId="7" fillId="0" borderId="0" xfId="0" applyNumberFormat="1" applyFont="1" applyFill="1" applyBorder="1"/>
    <x:xf numFmtId="205" fontId="0" fillId="0" borderId="0" xfId="0" applyNumberFormat="1" applyFont="1" applyFill="1" applyBorder="1"/>
    <x:xf numFmtId="205" fontId="2" fillId="4" borderId="5" xfId="0" applyNumberFormat="1" applyFont="1" applyFill="1" applyBorder="1"/>
    <x:xf numFmtId="206" fontId="7" fillId="2" borderId="0" xfId="0" applyNumberFormat="1" applyFont="1" applyFill="1" applyBorder="1"/>
    <x:xf numFmtId="206" fontId="7" fillId="0" borderId="0" xfId="0" applyNumberFormat="1" applyFont="1" applyFill="1" applyBorder="1"/>
    <x:xf numFmtId="0" fontId="13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wrapText="1"/>
    </x:xf>
    <x:xf numFmtId="205" fontId="12" fillId="2" borderId="0" xfId="0" applyNumberFormat="1" applyFont="1" applyFill="1" applyBorder="1"/>
    <x:xf numFmtId="0" fontId="14" fillId="4" borderId="5" xfId="0" applyNumberFormat="1" applyFont="1" applyFill="1" applyBorder="1"/>
    <x:xf numFmtId="205" fontId="8" fillId="0" borderId="0" xfId="0" applyNumberFormat="1" applyFont="1" applyFill="1" applyBorder="1"/>
    <x:xf numFmtId="205" fontId="14" fillId="4" borderId="5" xfId="0" applyNumberFormat="1" applyFont="1" applyFill="1" applyBorder="1"/>
    <x:xf numFmtId="0" fontId="15" fillId="0" borderId="0" xfId="0" applyNumberFormat="1" applyFont="1" applyFill="1" applyBorder="1"/>
    <x:xf numFmtId="0" fontId="16" fillId="0" borderId="0" xfId="0" applyNumberFormat="1" applyFont="1" applyFill="1" applyBorder="1"/>
    <x:xf numFmtId="0" fontId="16" fillId="0" borderId="1" xfId="0" applyNumberFormat="1" applyFont="1" applyFill="1" applyBorder="1"/>
    <x:xf numFmtId="0" fontId="5" fillId="4" borderId="0" xfId="0" applyNumberFormat="1" applyFont="1" applyFill="1" applyBorder="1"/>
    <x:xf numFmtId="0" fontId="6" fillId="4" borderId="5" xfId="0" applyNumberFormat="1" applyFont="1" applyFill="1" applyBorder="1"/>
    <x:xf numFmtId="206" fontId="5" fillId="0" borderId="0" xfId="0" applyNumberFormat="1" applyFont="1" applyFill="1" applyBorder="1"/>
    <x:xf numFmtId="206" fontId="2" fillId="0" borderId="0" xfId="0" applyNumberFormat="1" applyFont="1" applyFill="1" applyBorder="1"/>
    <x:xf numFmtId="206" fontId="6" fillId="4" borderId="5" xfId="0" applyNumberFormat="1" applyFont="1" applyFill="1" applyBorder="1"/>
    <x:xf numFmtId="205" fontId="5" fillId="0" borderId="0" xfId="0" applyNumberFormat="1" applyFont="1" applyFill="1" applyBorder="1"/>
    <x:xf numFmtId="200" fontId="5" fillId="0" borderId="0" xfId="0" applyNumberFormat="1" applyFont="1" applyFill="1" applyBorder="1"/>
    <x:xf numFmtId="0" fontId="7" fillId="4" borderId="0" xfId="0" applyNumberFormat="1" applyFont="1" applyFill="1" applyBorder="1"/>
    <x:xf numFmtId="205" fontId="7" fillId="4" borderId="0" xfId="0" applyNumberFormat="1" applyFont="1" applyFill="1" applyBorder="1"/>
    <x:xf numFmtId="205" fontId="2" fillId="4" borderId="0" xfId="0" applyNumberFormat="1" applyFont="1" applyFill="1" applyBorder="1"/>
    <x:xf numFmtId="0" fontId="17" fillId="4" borderId="0" xfId="0" applyNumberFormat="1" applyFont="1" applyFill="1" applyBorder="1"/>
    <x:xf numFmtId="0" fontId="18" fillId="5" borderId="0" xfId="0" applyNumberFormat="1" applyFont="1" applyFill="1" applyBorder="1"/>
    <x:xf numFmtId="0" fontId="18" fillId="5" borderId="0" xfId="0" applyNumberFormat="1" applyFont="1" applyFill="1" applyBorder="1" applyAlignment="1">
      <x:alignment wrapText="1"/>
    </x:xf>
    <x:xf numFmtId="0" fontId="19" fillId="0" borderId="0" xfId="0" applyNumberFormat="1" applyFont="1" applyFill="1" applyBorder="1"/>
    <x:xf numFmtId="0" fontId="19" fillId="0" borderId="1" xfId="0" applyNumberFormat="1" applyFont="1" applyFill="1" applyBorder="1"/>
    <x:xf numFmtId="0" fontId="17" fillId="0" borderId="0" xfId="0" applyNumberFormat="1" applyFont="1" applyFill="1" applyBorder="1"/>
    <x:xf numFmtId="205" fontId="3" fillId="2" borderId="0" xfId="0" applyNumberFormat="1" applyFont="1" applyFill="1" applyBorder="1"/>
    <x:xf numFmtId="201" fontId="3" fillId="2" borderId="0" xfId="0" applyNumberFormat="1" applyFont="1" applyFill="1" applyBorder="1"/>
    <x:xf numFmtId="200" fontId="3" fillId="2" borderId="0" xfId="0" applyNumberFormat="1" applyFont="1" applyFill="1" applyBorder="1"/>
    <x:xf numFmtId="204" fontId="12" fillId="2" borderId="0" xfId="0" applyNumberFormat="1" applyFont="1" applyFill="1" applyBorder="1"/>
    <x:xf numFmtId="206" fontId="0" fillId="0" borderId="0" xfId="0" applyNumberFormat="1" applyFont="1" applyFill="1" applyBorder="1"/>
    <x:xf numFmtId="206" fontId="0" fillId="4" borderId="0" xfId="0" applyNumberFormat="1" applyFont="1" applyFill="1" applyBorder="1"/>
    <x:xf numFmtId="206" fontId="6" fillId="4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5" fontId="0" fillId="6" borderId="0" xfId="0" applyNumberFormat="1" applyFont="1" applyFill="1" applyBorder="1"/>
    <x:xf numFmtId="201" fontId="0" fillId="6" borderId="0" xfId="0" applyNumberFormat="1" applyFont="1" applyFill="1" applyBorder="1"/>
    <x:xf numFmtId="205" fontId="5" fillId="6" borderId="0" xfId="0" applyNumberFormat="1" applyFont="1" applyFill="1" applyBorder="1"/>
    <x:xf numFmtId="201" fontId="5" fillId="6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205" fontId="5" fillId="4" borderId="0" xfId="0" applyNumberFormat="1" applyFont="1" applyFill="1" applyBorder="1"/>
    <x:xf numFmtId="205" fontId="6" fillId="4" borderId="0" xfId="0" applyNumberFormat="1" applyFont="1" applyFill="1" applyBorder="1"/>
    <x:xf numFmtId="205" fontId="6" fillId="4" borderId="5" xfId="0" applyNumberFormat="1" applyFont="1" applyFill="1" applyBorder="1"/>
    <x:xf numFmtId="0" fontId="15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19" fillId="0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vertical="center"/>
    </x:xf>
    <x:xf numFmtId="205" fontId="6" fillId="4" borderId="5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205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 wrapText="1"/>
    </x:xf>
    <x:xf numFmtId="0" fontId="16" fillId="0" borderId="1" xfId="0" applyNumberFormat="1" applyFont="1" applyFill="1" applyBorder="1" applyAlignment="1">
      <x:alignment vertical="center"/>
    </x:xf>
    <x:xf numFmtId="206" fontId="5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205" fontId="7" fillId="0" borderId="0" xfId="0" applyNumberFormat="1" applyFont="1" applyFill="1" applyBorder="1" applyAlignment="1">
      <x:alignment vertical="center"/>
    </x:xf>
    <x:xf numFmtId="206" fontId="2" fillId="0" borderId="0" xfId="0" applyNumberFormat="1" applyFont="1" applyFill="1" applyBorder="1" applyAlignment="1">
      <x:alignment vertical="center"/>
    </x:xf>
    <x:xf numFmtId="206" fontId="6" fillId="4" borderId="5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0" fontId="2" fillId="4" borderId="5" xfId="0" applyNumberFormat="1" applyFont="1" applyFill="1" applyBorder="1" applyAlignment="1">
      <x:alignment vertical="center"/>
    </x:xf>
    <x:xf numFmtId="205" fontId="2" fillId="4" borderId="5" xfId="0" applyNumberFormat="1" applyFont="1" applyFill="1" applyBorder="1" applyAlignment="1">
      <x:alignment vertical="center"/>
    </x:xf>
    <x:xf numFmtId="205" fontId="0" fillId="0" borderId="0" xfId="0" applyNumberFormat="1" applyFont="1" applyFill="1" applyBorder="1" applyAlignment="1">
      <x:alignment vertical="center"/>
    </x:xf>
    <x:xf numFmtId="0" fontId="17" fillId="4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 applyAlignment="1">
      <x:alignment vertical="center" wrapText="1"/>
    </x:xf>
    <x:xf numFmtId="0" fontId="18" fillId="5" borderId="0" xfId="0" applyNumberFormat="1" applyFont="1" applyFill="1" applyBorder="1" applyAlignment="1">
      <x:alignment vertical="center" wrapText="1"/>
    </x:xf>
    <x:xf numFmtId="206" fontId="0" fillId="0" borderId="0" xfId="0" applyNumberFormat="1" applyFont="1" applyFill="1" applyBorder="1" applyAlignment="1">
      <x:alignment vertical="center"/>
    </x:xf>
    <x:xf numFmtId="0" fontId="17" fillId="0" borderId="0" xfId="0" applyNumberFormat="1" applyFont="1" applyFill="1" applyBorder="1" applyAlignment="1">
      <x:alignment vertical="center"/>
    </x:xf>
    <x:xf numFmtId="205" fontId="3" fillId="2" borderId="0" xfId="0" applyNumberFormat="1" applyFont="1" applyFill="1" applyBorder="1" applyAlignment="1">
      <x:alignment vertical="center"/>
    </x:xf>
    <x:xf numFmtId="201" fontId="3" fillId="2" borderId="0" xfId="0" applyNumberFormat="1" applyFont="1" applyFill="1" applyBorder="1" applyAlignment="1">
      <x:alignment vertical="center"/>
    </x:xf>
    <x:xf numFmtId="200" fontId="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5" fontId="5" fillId="6" borderId="0" xfId="0" applyNumberFormat="1" applyFont="1" applyFill="1" applyBorder="1" applyAlignment="1">
      <x:alignment vertical="center"/>
    </x:xf>
    <x:xf numFmtId="201" fontId="5" fillId="6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vertical="center"/>
    </x:xf>
    <x:xf numFmtId="204" fontId="12" fillId="2" borderId="0" xfId="0" applyNumberFormat="1" applyFont="1" applyFill="1" applyBorder="1" applyAlignment="1">
      <x:alignment vertical="center"/>
    </x:xf>
    <x:xf numFmtId="0" fontId="2" fillId="4" borderId="0" xfId="0" applyNumberFormat="1" applyFont="1" applyFill="1" applyBorder="1" applyAlignment="1">
      <x:alignment vertical="center"/>
    </x:xf>
    <x:xf numFmtId="205" fontId="2" fillId="4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 wrapText="1"/>
    </x:xf>
    <x:xf numFmtId="203" fontId="7" fillId="2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204" fontId="7" fillId="2" borderId="0" xfId="0" applyNumberFormat="1" applyFont="1" applyFill="1" applyBorder="1" applyAlignment="1">
      <x:alignment vertical="center"/>
    </x:xf>
    <x:xf numFmtId="206" fontId="7" fillId="2" borderId="0" xfId="0" applyNumberFormat="1" applyFont="1" applyFill="1" applyBorder="1" applyAlignment="1">
      <x:alignment vertical="center"/>
    </x:xf>
    <x:xf numFmtId="206" fontId="7" fillId="0" borderId="0" xfId="0" applyNumberFormat="1" applyFont="1" applyFill="1" applyBorder="1" applyAlignment="1">
      <x:alignment vertical="center"/>
    </x:xf>
    <x:xf numFmtId="203" fontId="7" fillId="0" borderId="0" xfId="0" applyNumberFormat="1" applyFont="1" applyFill="1" applyBorder="1" applyAlignment="1">
      <x:alignment vertical="center"/>
    </x:xf>
    <x:xf numFmtId="204" fontId="7" fillId="0" borderId="0" xfId="0" applyNumberFormat="1" applyFont="1" applyFill="1" applyBorder="1" applyAlignment="1">
      <x:alignment vertical="center"/>
    </x:xf>
    <x:xf numFmtId="205" fontId="12" fillId="2" borderId="0" xfId="0" applyNumberFormat="1" applyFont="1" applyFill="1" applyBorder="1" applyAlignment="1">
      <x:alignment vertical="center"/>
    </x:xf>
    <x:xf numFmtId="205" fontId="8" fillId="0" borderId="0" xfId="0" applyNumberFormat="1" applyFont="1" applyFill="1" applyBorder="1" applyAlignment="1">
      <x:alignment vertical="center"/>
    </x:xf>
    <x:xf numFmtId="205" fontId="14" fillId="4" borderId="5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3" fillId="2" borderId="2" xfId="0" applyNumberFormat="1" applyFont="1" applyFill="1" applyBorder="1" applyAlignment="1">
      <x:alignment vertical="center"/>
    </x:xf>
    <x:xf numFmtId="0" fontId="3" fillId="2" borderId="3" xfId="0" applyNumberFormat="1" applyFont="1" applyFill="1" applyBorder="1" applyAlignment="1">
      <x:alignment vertical="center"/>
    </x:xf>
    <x:xf numFmtId="200" fontId="3" fillId="2" borderId="3" xfId="0" applyNumberFormat="1" applyFont="1" applyFill="1" applyBorder="1" applyAlignment="1">
      <x:alignment vertical="center"/>
    </x:xf>
    <x:xf numFmtId="201" fontId="3" fillId="2" borderId="3" xfId="0" applyNumberFormat="1" applyFont="1" applyFill="1" applyBorder="1" applyAlignment="1">
      <x:alignment vertical="center"/>
    </x:xf>
    <x:xf numFmtId="202" fontId="3" fillId="2" borderId="4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 applyAlignment="1">
      <x:alignment vertical="center"/>
    </x:xf>
    <x:xf numFmtId="0" fontId="9" fillId="5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b/>
        <x:color rgb="FF9C2F27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7fc0758c340b7" /><Relationship Type="http://schemas.openxmlformats.org/officeDocument/2006/relationships/theme" Target="/xl/theme/theme1.xml" Id="R3f9f2b57a65f407f" /><Relationship Type="http://schemas.openxmlformats.org/officeDocument/2006/relationships/sharedStrings" Target="/xl/sharedStrings.xml" Id="R6355851db7b74d8d" /><Relationship Type="http://schemas.openxmlformats.org/officeDocument/2006/relationships/worksheet" Target="/xl/worksheets/sheet1.xml" Id="R681016d0200b4eb7" /><Relationship Type="http://schemas.openxmlformats.org/officeDocument/2006/relationships/worksheet" Target="/xl/worksheets/sheet2.xml" Id="R096c70ef75754d44" /><Relationship Type="http://schemas.openxmlformats.org/officeDocument/2006/relationships/worksheet" Target="/xl/worksheets/sheet3.xml" Id="Rfd1e82e19b4348e5" /><Relationship Type="http://schemas.openxmlformats.org/officeDocument/2006/relationships/worksheet" Target="/xl/worksheets/sheet4.xml" Id="Rf69691b92ea84603" /><Relationship Type="http://schemas.openxmlformats.org/officeDocument/2006/relationships/worksheet" Target="/xl/worksheets/sheet5.xml" Id="R772640794e174d92" /><Relationship Type="http://schemas.openxmlformats.org/officeDocument/2006/relationships/worksheet" Target="/xl/worksheets/sheet6.xml" Id="R8a1df5cfb8ea4a12" /><Relationship Type="http://schemas.openxmlformats.org/officeDocument/2006/relationships/worksheet" Target="/xl/worksheets/sheet7.xml" Id="Rd57426603a574b2c" /></Relationships>
</file>

<file path=xl/tables/table1.xml><?xml version="1.0" encoding="utf-8"?>
<x:table xmlns:x="http://schemas.openxmlformats.org/spreadsheetml/2006/main" id="1" name="CoreCostTable" displayName="CoreCostTable" ref="A4:O154" headerRowCount="1" totalsRowCount="0" totalsRowShown="0">
  <x:tableColumns count="15">
    <x:tableColumn id="1" name="Phase"/>
    <x:tableColumn id="2" name="Category"/>
    <x:tableColumn id="3" name="Cost type"/>
    <x:tableColumn id="4" name="Line item"/>
    <x:tableColumn id="5" name="Quantity"/>
    <x:tableColumn id="6" name="Unit"/>
    <x:tableColumn id="7" name="Low unit cost"/>
    <x:tableColumn id="8" name="High unit cost"/>
    <x:tableColumn id="9" name="Include"/>
    <x:tableColumn id="10" name="Low total"/>
    <x:tableColumn id="11" name="High total"/>
    <x:tableColumn id="12" name="Basis / notes"/>
    <x:tableColumn id="13" name="Source"/>
    <x:tableColumn id="14" name="Quote amount"/>
    <x:tableColumn id="15" name="Quote vs midpoint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iteAllowanceTable" displayName="SiteAllowanceTable" ref="A4:N30" headerRowCount="1" totalsRowCount="0" totalsRowShown="0">
  <x:tableColumns count="14">
    <x:tableColumn id="1" name="Phase"/>
    <x:tableColumn id="2" name="Category"/>
    <x:tableColumn id="3" name="Allowance"/>
    <x:tableColumn id="4" name="Bachelor low"/>
    <x:tableColumn id="5" name="Bachelor high"/>
    <x:tableColumn id="6" name="Quail low"/>
    <x:tableColumn id="7" name="Quail high"/>
    <x:tableColumn id="8" name="Napa low"/>
    <x:tableColumn id="9" name="Napa high"/>
    <x:tableColumn id="10" name="South Main low"/>
    <x:tableColumn id="11" name="South Main high"/>
    <x:tableColumn id="12" name="Notes"/>
    <x:tableColumn id="13" name="Selected low"/>
    <x:tableColumn id="14" name="Selected high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1.xml" Id="Rbe3419ba930d41fc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2.xml" Id="R39d3f41288424a71" /></Relationships>
</file>

<file path=xl/worksheets/sheet1.xml><?xml version="1.0" encoding="utf-8"?>
<x:worksheet xmlns:x="http://schemas.openxmlformats.org/spreadsheetml/2006/main">
  <x:sheetPr>
    <x:tabColor rgb="FF0F5B78"/>
  </x:sheetPr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22" hidden="0" customWidth="1"/>
    <x:col min="4" max="4" width="42" hidden="0" customWidth="1"/>
  </x:cols>
  <x:sheetData>
    <x:row r="2" ht="28" customHeight="1">
      <x:c r="A2" s="86" t="str">
        <x:v>Odell Family Retreat build comparison</x:v>
      </x:c>
      <x:c r="B2" s="87"/>
      <x:c r="C2" s="87"/>
      <x:c r="D2" s="87"/>
    </x:row>
    <x:row r="3">
      <x:c r="A3" s="88" t="str">
        <x:v>Dream House is the serious estate program. More Realistic is the disciplined $3M construction plan.</x:v>
      </x:c>
      <x:c r="B3" s="87"/>
      <x:c r="C3" s="87"/>
      <x:c r="D3" s="87"/>
    </x:row>
    <x:row r="4">
      <x:c r="A4" s="87"/>
      <x:c r="B4" s="87"/>
      <x:c r="C4" s="87"/>
      <x:c r="D4" s="87"/>
    </x:row>
    <x:row r="5">
      <x:c r="A5" s="89" t="str">
        <x:v>Decision metric</x:v>
      </x:c>
      <x:c r="B5" s="89" t="str">
        <x:v>Dream House</x:v>
      </x:c>
      <x:c r="C5" s="89" t="str">
        <x:v>More Realistic</x:v>
      </x:c>
      <x:c r="D5" s="89" t="str">
        <x:v>Difference / decision</x:v>
      </x:c>
    </x:row>
    <x:row r="6">
      <x:c r="A6" s="90" t="str">
        <x:v>All-in construction</x:v>
      </x:c>
      <x:c r="B6" s="91" t="n">
        <x:f>'Dream House'!D10</x:f>
        <x:v>13224641.685200002</x:v>
      </x:c>
      <x:c r="C6" s="91" t="n">
        <x:f>'More Realistic'!C8</x:f>
        <x:v>2999999.999999999</x:v>
      </x:c>
      <x:c r="D6" s="91" t="n">
        <x:f>B6-C6</x:f>
        <x:v>10224641.685200002</x:v>
      </x:c>
    </x:row>
    <x:row r="7">
      <x:c r="A7" s="92" t="str">
        <x:v>Conditioned house area</x:v>
      </x:c>
      <x:c r="B7" s="93" t="n">
        <x:v>4500</x:v>
      </x:c>
      <x:c r="C7" s="93" t="n">
        <x:v>3000</x:v>
      </x:c>
      <x:c r="D7" s="94"/>
    </x:row>
    <x:row r="8">
      <x:c r="A8" s="92" t="str">
        <x:v>Garage</x:v>
      </x:c>
      <x:c r="B8" s="93" t="n">
        <x:v>1200</x:v>
      </x:c>
      <x:c r="C8" s="93" t="n">
        <x:v>750</x:v>
      </x:c>
      <x:c r="D8" s="94"/>
    </x:row>
    <x:row r="9">
      <x:c r="A9" s="92" t="str">
        <x:v>Workshop</x:v>
      </x:c>
      <x:c r="B9" s="93" t="n">
        <x:v>900</x:v>
      </x:c>
      <x:c r="C9" s="93" t="n">
        <x:v>250</x:v>
      </x:c>
      <x:c r="D9" s="94"/>
    </x:row>
    <x:row r="10">
      <x:c r="A10" s="92" t="str">
        <x:v>Seasonal storage</x:v>
      </x:c>
      <x:c r="B10" s="93" t="n">
        <x:v>600</x:v>
      </x:c>
      <x:c r="C10" s="93" t="n">
        <x:v>180</x:v>
      </x:c>
      <x:c r="D10" s="94"/>
    </x:row>
    <x:row r="11">
      <x:c r="A11" s="92" t="str">
        <x:v>Alpaca barn</x:v>
      </x:c>
      <x:c r="B11" s="93" t="n">
        <x:v>864</x:v>
      </x:c>
      <x:c r="C11" s="93" t="n">
        <x:v>480</x:v>
      </x:c>
      <x:c r="D11" s="94"/>
    </x:row>
    <x:row r="12">
      <x:c r="A12" s="92" t="str">
        <x:v>Covered terrace</x:v>
      </x:c>
      <x:c r="B12" s="93" t="n">
        <x:v>1000</x:v>
      </x:c>
      <x:c r="C12" s="93" t="n">
        <x:v>400</x:v>
      </x:c>
      <x:c r="D12" s="94"/>
    </x:row>
    <x:row r="13">
      <x:c r="A13" s="92" t="str">
        <x:v>Pool</x:v>
      </x:c>
      <x:c r="B13" s="93" t="n">
        <x:v>1</x:v>
      </x:c>
      <x:c r="C13" s="93" t="n">
        <x:v>1</x:v>
      </x:c>
      <x:c r="D13" s="94"/>
    </x:row>
    <x:row r="14">
      <x:c r="A14" s="92" t="str">
        <x:v>Safe room</x:v>
      </x:c>
      <x:c r="B14" s="93" t="n">
        <x:v>156</x:v>
      </x:c>
      <x:c r="C14" s="93" t="n">
        <x:v>100</x:v>
      </x:c>
      <x:c r="D14" s="94"/>
    </x:row>
    <x:row r="15">
      <x:c r="A15" s="92" t="str">
        <x:v>Site allowance</x:v>
      </x:c>
      <x:c r="B15" s="95" t="n">
        <x:v>1156000</x:v>
      </x:c>
      <x:c r="C15" s="95" t="n">
        <x:v>400000</x:v>
      </x:c>
      <x:c r="D15" s="94"/>
    </x:row>
    <x:row r="16" ht="34" customHeight="1">
      <x:c r="A16" s="92" t="str">
        <x:v>Program position</x:v>
      </x:c>
      <x:c r="B16" s="96" t="str">
        <x:v>Serious estate build</x:v>
      </x:c>
      <x:c r="C16" s="96" t="str">
        <x:v>Smaller footprint with key amenities</x:v>
      </x:c>
      <x:c r="D16" s="96" t="str">
        <x:v>Use bids and parcel due diligence to decide</x:v>
      </x:c>
    </x:row>
  </x:sheetData>
  <x:mergeCells>
    <x:mergeCell ref="A2:D2"/>
    <x:mergeCell ref="A3:D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173D32"/>
  </x:sheetPr>
  <x:sheetViews>
    <x:sheetView showGridLines="0" workbookViewId="0"/>
  </x:sheetViews>
  <x:sheetFormatPr defaultRowHeight="15"/>
  <x:cols>
    <x:col min="1" max="1" width="34" hidden="0" customWidth="1"/>
    <x:col min="2" max="2" width="17" hidden="0" customWidth="1"/>
    <x:col min="3" max="3" width="17" hidden="0" customWidth="1"/>
    <x:col min="4" max="4" width="17" hidden="0" customWidth="1"/>
    <x:col min="5" max="5" width="3" hidden="0" customWidth="1"/>
    <x:col min="6" max="6" width="35" hidden="0" customWidth="1"/>
    <x:col min="7" max="7" width="17" hidden="0" customWidth="1"/>
    <x:col min="8" max="8" width="17" hidden="0" customWidth="1"/>
  </x:cols>
  <x:sheetData>
    <x:row r="2" ht="28" customHeight="1">
      <x:c r="A2" s="86" t="str">
        <x:v>Odell Family Retreat Dream House serious-build budget</x:v>
      </x:c>
      <x:c r="B2" s="87"/>
      <x:c r="C2" s="87"/>
      <x:c r="D2" s="87"/>
      <x:c r="E2" s="87"/>
      <x:c r="F2" s="87"/>
      <x:c r="G2" s="87"/>
      <x:c r="H2" s="87"/>
    </x:row>
    <x:row r="3">
      <x:c r="A3" s="97" t="str">
        <x:f>"Selected parcel: "&amp;Assumptions!B5&amp;"    Resilience: "&amp;Assumptions!B6</x:f>
        <x:v>Selected parcel: Bachelor Lane    Resilience: Tesla battery</x:v>
      </x:c>
      <x:c r="B3" s="87"/>
      <x:c r="C3" s="87"/>
      <x:c r="D3" s="87"/>
      <x:c r="E3" s="87"/>
      <x:c r="F3" s="87"/>
      <x:c r="G3" s="87"/>
      <x:c r="H3" s="87"/>
    </x:row>
    <x:row r="4">
      <x:c r="A4" s="87"/>
      <x:c r="B4" s="87"/>
      <x:c r="C4" s="87"/>
      <x:c r="D4" s="87"/>
      <x:c r="E4" s="87"/>
      <x:c r="F4" s="87"/>
      <x:c r="G4" s="87"/>
      <x:c r="H4" s="87"/>
    </x:row>
    <x:row r="5">
      <x:c r="A5" s="89" t="str">
        <x:v>Budget layer</x:v>
      </x:c>
      <x:c r="B5" s="89" t="str">
        <x:v>Low</x:v>
      </x:c>
      <x:c r="C5" s="89" t="str">
        <x:v>High</x:v>
      </x:c>
      <x:c r="D5" s="89" t="str">
        <x:v>Midpoint</x:v>
      </x:c>
      <x:c r="E5" s="87"/>
      <x:c r="F5" s="89" t="str">
        <x:v>Cost composition</x:v>
      </x:c>
      <x:c r="G5" s="89" t="str">
        <x:v>Low</x:v>
      </x:c>
      <x:c r="H5" s="89" t="str">
        <x:v>High</x:v>
      </x:c>
    </x:row>
    <x:row r="6">
      <x:c r="A6" s="94" t="str">
        <x:v>Core retreat including GC</x:v>
      </x:c>
      <x:c r="B6" s="98" t="n">
        <x:f>'Cost Detail'!J156</x:f>
        <x:v>7027847.064</x:v>
      </x:c>
      <x:c r="C6" s="98" t="n">
        <x:f>'Cost Detail'!K156</x:f>
        <x:v>14704956</x:v>
      </x:c>
      <x:c r="D6" s="98" t="n">
        <x:f>AVERAGE(B6:C6)</x:f>
        <x:v>10866401.532</x:v>
      </x:c>
      <x:c r="E6" s="87"/>
      <x:c r="F6" s="99" t="str">
        <x:v>Professional/fee</x:v>
      </x:c>
      <x:c r="G6" s="100" t="n">
        <x:f>SUMIFS('Cost Detail'!$J$5:'Cost Detail'!$J$154,'Cost Detail'!$C$5:'Cost Detail'!$C$154,F6)</x:f>
        <x:v>403500</x:v>
      </x:c>
      <x:c r="H6" s="100" t="n">
        <x:f>SUMIFS('Cost Detail'!$K$5:'Cost Detail'!$K$154,'Cost Detail'!$C$5:'Cost Detail'!$C$154,F6)</x:f>
        <x:v>773500</x:v>
      </x:c>
    </x:row>
    <x:row r="7">
      <x:c r="A7" s="94" t="str">
        <x:v>Selected parcel site allowances</x:v>
      </x:c>
      <x:c r="B7" s="98" t="n">
        <x:f>'Site Scenarios'!M31</x:f>
        <x:v>619000</x:v>
      </x:c>
      <x:c r="C7" s="98" t="n">
        <x:f>'Site Scenarios'!N31</x:f>
        <x:v>1693000</x:v>
      </x:c>
      <x:c r="D7" s="98" t="n">
        <x:f>AVERAGE(B7:C7)</x:f>
        <x:v>1156000</x:v>
      </x:c>
      <x:c r="E7" s="87"/>
      <x:c r="F7" s="99" t="str">
        <x:v>Material</x:v>
      </x:c>
      <x:c r="G7" s="100" t="n">
        <x:f>SUMIFS('Cost Detail'!$J$5:'Cost Detail'!$J$154,'Cost Detail'!$C$5:'Cost Detail'!$C$154,F7)</x:f>
        <x:v>1587800</x:v>
      </x:c>
      <x:c r="H7" s="100" t="n">
        <x:f>SUMIFS('Cost Detail'!$K$5:'Cost Detail'!$K$154,'Cost Detail'!$C$5:'Cost Detail'!$C$154,F7)</x:f>
        <x:v>3219575</x:v>
      </x:c>
    </x:row>
    <x:row r="8">
      <x:c r="A8" s="92" t="str">
        <x:v>Total before contingency</x:v>
      </x:c>
      <x:c r="B8" s="101" t="n">
        <x:f>SUM(B6:B7)</x:f>
        <x:v>7646847.064</x:v>
      </x:c>
      <x:c r="C8" s="101" t="n">
        <x:f>SUM(C6:C7)</x:f>
        <x:v>16397956</x:v>
      </x:c>
      <x:c r="D8" s="101" t="n">
        <x:f>AVERAGE(B8:C8)</x:f>
        <x:v>12022401.532</x:v>
      </x:c>
      <x:c r="E8" s="87"/>
      <x:c r="F8" s="99" t="str">
        <x:v>Labor</x:v>
      </x:c>
      <x:c r="G8" s="100" t="n">
        <x:f>SUMIFS('Cost Detail'!$J$5:'Cost Detail'!$J$154,'Cost Detail'!$C$5:'Cost Detail'!$C$154,F8)</x:f>
        <x:v>1220850</x:v>
      </x:c>
      <x:c r="H8" s="100" t="n">
        <x:f>SUMIFS('Cost Detail'!$K$5:'Cost Detail'!$K$154,'Cost Detail'!$C$5:'Cost Detail'!$C$154,F8)</x:f>
        <x:v>2263500</x:v>
      </x:c>
    </x:row>
    <x:row r="9">
      <x:c r="A9" s="94" t="str">
        <x:v>10% contingency</x:v>
      </x:c>
      <x:c r="B9" s="98" t="n">
        <x:f>B8*Assumptions!$B$7</x:f>
        <x:v>764684.7064</x:v>
      </x:c>
      <x:c r="C9" s="98" t="n">
        <x:f>C8*Assumptions!$B$7</x:f>
        <x:v>1639795.6</x:v>
      </x:c>
      <x:c r="D9" s="98" t="n">
        <x:f>AVERAGE(B9:C9)</x:f>
        <x:v>1202240.1532</x:v>
      </x:c>
      <x:c r="E9" s="87"/>
      <x:c r="F9" s="99" t="str">
        <x:v>Equipment</x:v>
      </x:c>
      <x:c r="G9" s="100" t="n">
        <x:f>SUMIFS('Cost Detail'!$J$5:'Cost Detail'!$J$154,'Cost Detail'!$C$5:'Cost Detail'!$C$154,F9)</x:f>
        <x:v>431900</x:v>
      </x:c>
      <x:c r="H9" s="100" t="n">
        <x:f>SUMIFS('Cost Detail'!$K$5:'Cost Detail'!$K$154,'Cost Detail'!$C$5:'Cost Detail'!$C$154,F9)</x:f>
        <x:v>972000</x:v>
      </x:c>
    </x:row>
    <x:row r="10">
      <x:c r="A10" s="90" t="str">
        <x:v>Total project excluding land</x:v>
      </x:c>
      <x:c r="B10" s="102" t="n">
        <x:f>B8+B9</x:f>
        <x:v>8411531.7704</x:v>
      </x:c>
      <x:c r="C10" s="102" t="n">
        <x:f>C8+C9</x:f>
        <x:v>18037751.6</x:v>
      </x:c>
      <x:c r="D10" s="102" t="n">
        <x:f>AVERAGE(B10:C10)</x:f>
        <x:v>13224641.685200002</x:v>
      </x:c>
      <x:c r="E10" s="87"/>
      <x:c r="F10" s="99" t="str">
        <x:v>Trade package</x:v>
      </x:c>
      <x:c r="G10" s="100" t="n">
        <x:f>SUMIFS('Cost Detail'!$J$5:'Cost Detail'!$J$154,'Cost Detail'!$C$5:'Cost Detail'!$C$154,F10)</x:f>
        <x:v>1933880</x:v>
      </x:c>
      <x:c r="H10" s="100" t="n">
        <x:f>SUMIFS('Cost Detail'!$K$5:'Cost Detail'!$K$154,'Cost Detail'!$C$5:'Cost Detail'!$C$154,F10)</x:f>
        <x:v>3974300</x:v>
      </x:c>
    </x:row>
    <x:row r="11">
      <x:c r="A11" s="94" t="str">
        <x:v>All-in cost per conditioned SF</x:v>
      </x:c>
      <x:c r="B11" s="98" t="n">
        <x:f>B10/Assumptions!$B$12</x:f>
        <x:v>1869.2292823111113</x:v>
      </x:c>
      <x:c r="C11" s="98" t="n">
        <x:f>C10/Assumptions!$B$12</x:f>
        <x:v>4008.3892444444446</x:v>
      </x:c>
      <x:c r="D11" s="98" t="n">
        <x:f>AVERAGE(B11:C11)</x:f>
        <x:v>2938.809263377778</x:v>
      </x:c>
      <x:c r="E11" s="87"/>
      <x:c r="F11" s="99" t="str">
        <x:v>Alternate</x:v>
      </x:c>
      <x:c r="G11" s="100" t="n">
        <x:f>SUMIFS('Cost Detail'!$J$5:'Cost Detail'!$J$154,'Cost Detail'!$C$5:'Cost Detail'!$C$154,F11)</x:f>
        <x:v>34000</x:v>
      </x:c>
      <x:c r="H11" s="100" t="n">
        <x:f>SUMIFS('Cost Detail'!$K$5:'Cost Detail'!$K$154,'Cost Detail'!$C$5:'Cost Detail'!$C$154,F11)</x:f>
        <x:v>58000</x:v>
      </x:c>
    </x:row>
    <x:row r="12">
      <x:c r="A12" s="94" t="str">
        <x:v>Range width</x:v>
      </x:c>
      <x:c r="B12" s="95" t="n">
        <x:f>C10-B10</x:f>
        <x:v>9626219.8296</x:v>
      </x:c>
      <x:c r="C12" s="103" t="n">
        <x:f>IF(B10=0,"n.a.",C10/B10-1)</x:f>
        <x:v>1.1444074744476933</x:v>
      </x:c>
      <x:c r="D12" s="95" t="n">
        <x:f>AVERAGE(B12:C12)</x:f>
        <x:v>4813110.487003738</x:v>
      </x:c>
      <x:c r="E12" s="87"/>
      <x:c r="F12" s="99" t="str">
        <x:v>General conditions</x:v>
      </x:c>
      <x:c r="G12" s="100" t="n">
        <x:f>SUMIFS('Cost Detail'!$J$5:'Cost Detail'!$J$154,'Cost Detail'!$C$5:'Cost Detail'!$C$154,F12)</x:f>
        <x:v>527000</x:v>
      </x:c>
      <x:c r="H12" s="100" t="n">
        <x:f>SUMIFS('Cost Detail'!$K$5:'Cost Detail'!$K$154,'Cost Detail'!$C$5:'Cost Detail'!$C$154,F12)</x:f>
        <x:v>896000</x:v>
      </x:c>
    </x:row>
    <x:row r="13">
      <x:c r="A13" s="87"/>
      <x:c r="B13" s="87"/>
      <x:c r="C13" s="87"/>
      <x:c r="D13" s="87"/>
      <x:c r="E13" s="87"/>
      <x:c r="F13" s="99" t="str">
        <x:v>GC overhead</x:v>
      </x:c>
      <x:c r="G13" s="100" t="n">
        <x:f>SUMIFS('Cost Detail'!$J$5:'Cost Detail'!$J$154,'Cost Detail'!$C$5:'Cost Detail'!$C$154,F13)</x:f>
        <x:v>368335.8</x:v>
      </x:c>
      <x:c r="H13" s="100" t="n">
        <x:f>SUMIFS('Cost Detail'!$K$5:'Cost Detail'!$K$154,'Cost Detail'!$C$5:'Cost Detail'!$C$154,F13)</x:f>
        <x:v>972550</x:v>
      </x:c>
    </x:row>
    <x:row r="14">
      <x:c r="A14" s="87"/>
      <x:c r="B14" s="87"/>
      <x:c r="C14" s="87"/>
      <x:c r="D14" s="87"/>
      <x:c r="E14" s="87"/>
      <x:c r="F14" s="99" t="str">
        <x:v>GC profit</x:v>
      </x:c>
      <x:c r="G14" s="100" t="n">
        <x:f>SUMIFS('Cost Detail'!$J$5:'Cost Detail'!$J$154,'Cost Detail'!$C$5:'Cost Detail'!$C$154,F14)</x:f>
        <x:v>520581.264</x:v>
      </x:c>
      <x:c r="H14" s="100" t="n">
        <x:f>SUMIFS('Cost Detail'!$K$5:'Cost Detail'!$K$154,'Cost Detail'!$C$5:'Cost Detail'!$C$154,F14)</x:f>
        <x:v>1575531</x:v>
      </x:c>
    </x:row>
    <x:row r="15">
      <x:c r="A15" s="87"/>
      <x:c r="B15" s="87"/>
      <x:c r="C15" s="87"/>
      <x:c r="D15" s="87"/>
      <x:c r="E15" s="87"/>
      <x:c r="F15" s="99" t="str">
        <x:v>Parcel site allowances</x:v>
      </x:c>
      <x:c r="G15" s="100" t="n">
        <x:f>B7</x:f>
        <x:v>619000</x:v>
      </x:c>
      <x:c r="H15" s="100" t="n">
        <x:f>C7</x:f>
        <x:v>1693000</x:v>
      </x:c>
    </x:row>
    <x:row r="16">
      <x:c r="A16" s="89" t="str">
        <x:v>Core phase</x:v>
      </x:c>
      <x:c r="B16" s="89" t="str">
        <x:v>Low</x:v>
      </x:c>
      <x:c r="C16" s="89" t="str">
        <x:v>High</x:v>
      </x:c>
      <x:c r="D16" s="89" t="str">
        <x:v>Midpoint</x:v>
      </x:c>
      <x:c r="E16" s="87"/>
      <x:c r="F16" s="99" t="str">
        <x:v>Contingency</x:v>
      </x:c>
      <x:c r="G16" s="100" t="n">
        <x:f>B9</x:f>
        <x:v>764684.7064</x:v>
      </x:c>
      <x:c r="H16" s="100" t="n">
        <x:f>C9</x:f>
        <x:v>1639795.6</x:v>
      </x:c>
    </x:row>
    <x:row r="17">
      <x:c r="A17" s="99" t="str">
        <x:v>Design &amp; Preconstruction</x:v>
      </x:c>
      <x:c r="B17" s="100" t="n">
        <x:f>SUMIFS('Cost Detail'!$J$5:'Cost Detail'!$J$154,'Cost Detail'!$A$5:'Cost Detail'!$A$154,A17)</x:f>
        <x:v>403500</x:v>
      </x:c>
      <x:c r="C17" s="100" t="n">
        <x:f>SUMIFS('Cost Detail'!$K$5:'Cost Detail'!$K$154,'Cost Detail'!$A$5:'Cost Detail'!$A$154,A17)</x:f>
        <x:v>773500</x:v>
      </x:c>
      <x:c r="D17" s="100" t="n">
        <x:f>AVERAGE(B17:C17)</x:f>
        <x:v>588500</x:v>
      </x:c>
      <x:c r="E17" s="87"/>
      <x:c r="F17" s="104" t="str">
        <x:v>TOTAL</x:v>
      </x:c>
      <x:c r="G17" s="105" t="n">
        <x:f>SUM(G6:G16)</x:f>
        <x:v>8411531.7704</x:v>
      </x:c>
      <x:c r="H17" s="105" t="n">
        <x:f>SUM(H6:H16)</x:f>
        <x:v>18037751.6</x:v>
      </x:c>
    </x:row>
    <x:row r="18">
      <x:c r="A18" s="99" t="str">
        <x:v>Foundation &amp; Concrete</x:v>
      </x:c>
      <x:c r="B18" s="100" t="n">
        <x:f>SUMIFS('Cost Detail'!$J$5:'Cost Detail'!$J$154,'Cost Detail'!$A$5:'Cost Detail'!$A$154,A18)</x:f>
        <x:v>357650</x:v>
      </x:c>
      <x:c r="C18" s="100" t="n">
        <x:f>SUMIFS('Cost Detail'!$K$5:'Cost Detail'!$K$154,'Cost Detail'!$A$5:'Cost Detail'!$A$154,A18)</x:f>
        <x:v>621300</x:v>
      </x:c>
      <x:c r="D18" s="100" t="n">
        <x:f>AVERAGE(B18:C18)</x:f>
        <x:v>489475</x:v>
      </x:c>
      <x:c r="E18" s="87"/>
      <x:c r="F18" s="87"/>
      <x:c r="G18" s="87"/>
      <x:c r="H18" s="87"/>
    </x:row>
    <x:row r="19">
      <x:c r="A19" s="99" t="str">
        <x:v>Structure &amp; Roof</x:v>
      </x:c>
      <x:c r="B19" s="100" t="n">
        <x:f>SUMIFS('Cost Detail'!$J$5:'Cost Detail'!$J$154,'Cost Detail'!$A$5:'Cost Detail'!$A$154,A19)</x:f>
        <x:v>807500</x:v>
      </x:c>
      <x:c r="C19" s="100" t="n">
        <x:f>SUMIFS('Cost Detail'!$K$5:'Cost Detail'!$K$154,'Cost Detail'!$A$5:'Cost Detail'!$A$154,A19)</x:f>
        <x:v>1439800</x:v>
      </x:c>
      <x:c r="D19" s="100" t="n">
        <x:f>AVERAGE(B19:C19)</x:f>
        <x:v>1123650</x:v>
      </x:c>
      <x:c r="E19" s="87"/>
      <x:c r="F19" s="87"/>
      <x:c r="G19" s="87"/>
      <x:c r="H19" s="87"/>
    </x:row>
    <x:row r="20">
      <x:c r="A20" s="99" t="str">
        <x:v>Exterior Envelope</x:v>
      </x:c>
      <x:c r="B20" s="100" t="n">
        <x:f>SUMIFS('Cost Detail'!$J$5:'Cost Detail'!$J$154,'Cost Detail'!$A$5:'Cost Detail'!$A$154,A20)</x:f>
        <x:v>455100</x:v>
      </x:c>
      <x:c r="C20" s="100" t="n">
        <x:f>SUMIFS('Cost Detail'!$K$5:'Cost Detail'!$K$154,'Cost Detail'!$A$5:'Cost Detail'!$A$154,A20)</x:f>
        <x:v>936100</x:v>
      </x:c>
      <x:c r="D20" s="100" t="n">
        <x:f>AVERAGE(B20:C20)</x:f>
        <x:v>695600</x:v>
      </x:c>
      <x:c r="E20" s="87"/>
      <x:c r="F20" s="89" t="str">
        <x:v>Power resilience comparison</x:v>
      </x:c>
      <x:c r="G20" s="89" t="str">
        <x:v>Low</x:v>
      </x:c>
      <x:c r="H20" s="89" t="str">
        <x:v>High</x:v>
      </x:c>
    </x:row>
    <x:row r="21">
      <x:c r="A21" s="99" t="str">
        <x:v>Mechanical Electrical Plumbing</x:v>
      </x:c>
      <x:c r="B21" s="100" t="n">
        <x:f>SUMIFS('Cost Detail'!$J$5:'Cost Detail'!$J$154,'Cost Detail'!$A$5:'Cost Detail'!$A$154,A21)</x:f>
        <x:v>732500</x:v>
      </x:c>
      <x:c r="C21" s="100" t="n">
        <x:f>SUMIFS('Cost Detail'!$K$5:'Cost Detail'!$K$154,'Cost Detail'!$A$5:'Cost Detail'!$A$154,A21)</x:f>
        <x:v>1369500</x:v>
      </x:c>
      <x:c r="D21" s="100" t="n">
        <x:f>AVERAGE(B21:C21)</x:f>
        <x:v>1051000</x:v>
      </x:c>
      <x:c r="E21" s="87"/>
      <x:c r="F21" s="87" t="str">
        <x:v>Solar + two Powerwall 3 units</x:v>
      </x:c>
      <x:c r="G21" s="106" t="n">
        <x:v>82000</x:v>
      </x:c>
      <x:c r="H21" s="106" t="n">
        <x:v>136000</x:v>
      </x:c>
    </x:row>
    <x:row r="22">
      <x:c r="A22" s="99" t="str">
        <x:v>Interior Finishes</x:v>
      </x:c>
      <x:c r="B22" s="100" t="n">
        <x:f>SUMIFS('Cost Detail'!$J$5:'Cost Detail'!$J$154,'Cost Detail'!$A$5:'Cost Detail'!$A$154,A22)</x:f>
        <x:v>682600</x:v>
      </x:c>
      <x:c r="C22" s="100" t="n">
        <x:f>SUMIFS('Cost Detail'!$K$5:'Cost Detail'!$K$154,'Cost Detail'!$A$5:'Cost Detail'!$A$154,A22)</x:f>
        <x:v>1456275</x:v>
      </x:c>
      <x:c r="D22" s="100" t="n">
        <x:f>AVERAGE(B22:C22)</x:f>
        <x:v>1069437.5</x:v>
      </x:c>
      <x:c r="E22" s="87"/>
      <x:c r="F22" s="87" t="str">
        <x:v>Solar + 26 kW Generac + LP</x:v>
      </x:c>
      <x:c r="G22" s="106" t="n">
        <x:v>78000</x:v>
      </x:c>
      <x:c r="H22" s="106" t="n">
        <x:v>134000</x:v>
      </x:c>
    </x:row>
    <x:row r="23">
      <x:c r="A23" s="99" t="str">
        <x:v>Cabinetry &amp; Built-ins</x:v>
      </x:c>
      <x:c r="B23" s="100" t="n">
        <x:f>SUMIFS('Cost Detail'!$J$5:'Cost Detail'!$J$154,'Cost Detail'!$A$5:'Cost Detail'!$A$154,A23)</x:f>
        <x:v>306400</x:v>
      </x:c>
      <x:c r="C23" s="100" t="n">
        <x:f>SUMIFS('Cost Detail'!$K$5:'Cost Detail'!$K$154,'Cost Detail'!$A$5:'Cost Detail'!$A$154,A23)</x:f>
        <x:v>682000</x:v>
      </x:c>
      <x:c r="D23" s="100" t="n">
        <x:f>AVERAGE(B23:C23)</x:f>
        <x:v>494200</x:v>
      </x:c>
      <x:c r="E23" s="87"/>
      <x:c r="F23" s="87" t="str">
        <x:v>Solar + battery + generator</x:v>
      </x:c>
      <x:c r="G23" s="106" t="n">
        <x:v>112000</x:v>
      </x:c>
      <x:c r="H23" s="106" t="n">
        <x:v>192000</x:v>
      </x:c>
    </x:row>
    <x:row r="24">
      <x:c r="A24" s="99" t="str">
        <x:v>Kitchens &amp; Appliances</x:v>
      </x:c>
      <x:c r="B24" s="100" t="n">
        <x:f>SUMIFS('Cost Detail'!$J$5:'Cost Detail'!$J$154,'Cost Detail'!$A$5:'Cost Detail'!$A$154,A24)</x:f>
        <x:v>109700</x:v>
      </x:c>
      <x:c r="C24" s="100" t="n">
        <x:f>SUMIFS('Cost Detail'!$K$5:'Cost Detail'!$K$154,'Cost Detail'!$A$5:'Cost Detail'!$A$154,A24)</x:f>
        <x:v>238000</x:v>
      </x:c>
      <x:c r="D24" s="100" t="n">
        <x:f>AVERAGE(B24:C24)</x:f>
        <x:v>173850</x:v>
      </x:c>
      <x:c r="E24" s="87"/>
      <x:c r="F24" s="107" t="str">
        <x:v>Comparison note</x:v>
      </x:c>
      <x:c r="G24" s="107"/>
      <x:c r="H24" s="107"/>
    </x:row>
    <x:row r="25">
      <x:c r="A25" s="99" t="str">
        <x:v>Baths &amp; Wellness</x:v>
      </x:c>
      <x:c r="B25" s="100" t="n">
        <x:f>SUMIFS('Cost Detail'!$J$5:'Cost Detail'!$J$154,'Cost Detail'!$A$5:'Cost Detail'!$A$154,A25)</x:f>
        <x:v>194000</x:v>
      </x:c>
      <x:c r="C25" s="100" t="n">
        <x:f>SUMIFS('Cost Detail'!$K$5:'Cost Detail'!$K$154,'Cost Detail'!$A$5:'Cost Detail'!$A$154,A25)</x:f>
        <x:v>501800</x:v>
      </x:c>
      <x:c r="D25" s="100" t="n">
        <x:f>AVERAGE(B25:C25)</x:f>
        <x:v>347900</x:v>
      </x:c>
      <x:c r="E25" s="87"/>
      <x:c r="F25" s="108" t="str">
        <x:v>Powerwall provides silent battery backup and solar load shifting. Two units provide 27 kWh nominal storage; actual backup duration depends on house loads.</x:v>
      </x:c>
      <x:c r="G25" s="108"/>
      <x:c r="H25" s="108"/>
    </x:row>
    <x:row r="26">
      <x:c r="A26" s="99" t="str">
        <x:v>Security &amp; Safe Room</x:v>
      </x:c>
      <x:c r="B26" s="100" t="n">
        <x:f>SUMIFS('Cost Detail'!$J$5:'Cost Detail'!$J$154,'Cost Detail'!$A$5:'Cost Detail'!$A$154,A26)</x:f>
        <x:v>85000</x:v>
      </x:c>
      <x:c r="C26" s="100" t="n">
        <x:f>SUMIFS('Cost Detail'!$K$5:'Cost Detail'!$K$154,'Cost Detail'!$A$5:'Cost Detail'!$A$154,A26)</x:f>
        <x:v>226000</x:v>
      </x:c>
      <x:c r="D26" s="100" t="n">
        <x:f>AVERAGE(B26:C26)</x:f>
        <x:v>155500</x:v>
      </x:c>
      <x:c r="E26" s="87"/>
      <x:c r="F26" s="108" t="str">
        <x:v>Generac provides fuel-based extended outage support. It requires fuel storage/service and does not replace the solar scope carried in the core budget.</x:v>
      </x:c>
      <x:c r="G26" s="108"/>
      <x:c r="H26" s="108"/>
    </x:row>
    <x:row r="27">
      <x:c r="A27" s="99" t="str">
        <x:v>Outbuildings &amp; Utility</x:v>
      </x:c>
      <x:c r="B27" s="100" t="n">
        <x:f>SUMIFS('Cost Detail'!$J$5:'Cost Detail'!$J$154,'Cost Detail'!$A$5:'Cost Detail'!$A$154,A27)</x:f>
        <x:v>659160</x:v>
      </x:c>
      <x:c r="C27" s="100" t="n">
        <x:f>SUMIFS('Cost Detail'!$K$5:'Cost Detail'!$K$154,'Cost Detail'!$A$5:'Cost Detail'!$A$154,A27)</x:f>
        <x:v>1232480</x:v>
      </x:c>
      <x:c r="D27" s="100" t="n">
        <x:f>AVERAGE(B27:C27)</x:f>
        <x:v>945820</x:v>
      </x:c>
      <x:c r="E27" s="87"/>
      <x:c r="F27" s="108" t="str">
        <x:v>Use a load study, well/pump starting load and desired outage duration before selecting the system.</x:v>
      </x:c>
      <x:c r="G27" s="108"/>
      <x:c r="H27" s="108"/>
    </x:row>
    <x:row r="28">
      <x:c r="A28" s="99" t="str">
        <x:v>Outdoor Living &amp; Grounds</x:v>
      </x:c>
      <x:c r="B28" s="100" t="n">
        <x:f>SUMIFS('Cost Detail'!$J$5:'Cost Detail'!$J$154,'Cost Detail'!$A$5:'Cost Detail'!$A$154,A28)</x:f>
        <x:v>818820</x:v>
      </x:c>
      <x:c r="C28" s="100" t="n">
        <x:f>SUMIFS('Cost Detail'!$K$5:'Cost Detail'!$K$154,'Cost Detail'!$A$5:'Cost Detail'!$A$154,A28)</x:f>
        <x:v>1784120</x:v>
      </x:c>
      <x:c r="D28" s="100" t="n">
        <x:f>AVERAGE(B28:C28)</x:f>
        <x:v>1301470</x:v>
      </x:c>
      <x:c r="E28" s="87"/>
      <x:c r="F28" s="87"/>
      <x:c r="G28" s="87"/>
      <x:c r="H28" s="87"/>
    </x:row>
    <x:row r="29">
      <x:c r="A29" s="99" t="str">
        <x:v>GC Costs</x:v>
      </x:c>
      <x:c r="B29" s="100" t="n">
        <x:f>SUMIFS('Cost Detail'!$J$5:'Cost Detail'!$J$154,'Cost Detail'!$A$5:'Cost Detail'!$A$154,A29)</x:f>
        <x:v>1415917.064</x:v>
      </x:c>
      <x:c r="C29" s="100" t="n">
        <x:f>SUMIFS('Cost Detail'!$K$5:'Cost Detail'!$K$154,'Cost Detail'!$A$5:'Cost Detail'!$A$154,A29)</x:f>
        <x:v>3444081</x:v>
      </x:c>
      <x:c r="D29" s="100" t="n">
        <x:f>AVERAGE(B29:C29)</x:f>
        <x:v>2429999.032</x:v>
      </x:c>
      <x:c r="E29" s="87"/>
      <x:c r="F29" s="87"/>
      <x:c r="G29" s="87"/>
      <x:c r="H29" s="87"/>
    </x:row>
    <x:row r="30">
      <x:c r="A30" s="87"/>
      <x:c r="B30" s="87"/>
      <x:c r="C30" s="87"/>
      <x:c r="D30" s="87"/>
      <x:c r="E30" s="87"/>
      <x:c r="F30" s="87"/>
      <x:c r="G30" s="87"/>
      <x:c r="H30" s="87"/>
    </x:row>
    <x:row r="31">
      <x:c r="A31" s="87"/>
      <x:c r="B31" s="87"/>
      <x:c r="C31" s="87"/>
      <x:c r="D31" s="87"/>
      <x:c r="E31" s="87"/>
      <x:c r="F31" s="87"/>
      <x:c r="G31" s="87"/>
      <x:c r="H31" s="87"/>
    </x:row>
    <x:row r="32">
      <x:c r="A32" s="87"/>
      <x:c r="B32" s="87"/>
      <x:c r="C32" s="87"/>
      <x:c r="D32" s="87"/>
      <x:c r="E32" s="87"/>
      <x:c r="F32" s="87"/>
      <x:c r="G32" s="87"/>
      <x:c r="H32" s="87"/>
    </x:row>
    <x:row r="33" ht="34" customHeight="1">
      <x:c r="A33" s="109" t="str">
        <x:v>Land, financing interest, loose furniture, art and operating costs are excluded. Use the 10% contingency only after confirming it is adequate for the selected parcel’s unresolved grading, utility and fire requirements.</x:v>
      </x:c>
      <x:c r="B33" s="87"/>
      <x:c r="C33" s="87"/>
      <x:c r="D33" s="87"/>
      <x:c r="E33" s="87"/>
      <x:c r="F33" s="87"/>
      <x:c r="G33" s="87"/>
      <x:c r="H33" s="87"/>
    </x:row>
  </x:sheetData>
  <x:mergeCells>
    <x:mergeCell ref="A2:H2"/>
    <x:mergeCell ref="A3:H3"/>
    <x:mergeCell ref="F24:H24"/>
    <x:mergeCell ref="F25:H25"/>
    <x:mergeCell ref="F26:H26"/>
    <x:mergeCell ref="F27:H27"/>
    <x:mergeCell ref="A33:H3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2F6655"/>
  </x:sheetPr>
  <x:sheetViews>
    <x:sheetView showGridLines="0" workbookViewId="0"/>
  </x:sheetViews>
  <x:sheetFormatPr defaultRowHeight="15"/>
  <x:cols>
    <x:col min="1" max="1" width="35" hidden="0" customWidth="1"/>
    <x:col min="2" max="2" width="18" hidden="0" customWidth="1"/>
    <x:col min="3" max="3" width="18" hidden="0" customWidth="1"/>
    <x:col min="4" max="4" width="46" hidden="0" customWidth="1"/>
    <x:col min="5" max="5" width="3" hidden="0" customWidth="1"/>
    <x:col min="6" max="6" width="30" hidden="0" customWidth="1"/>
    <x:col min="7" max="7" width="18" hidden="0" customWidth="1"/>
    <x:col min="8" max="8" width="4" hidden="0" customWidth="1"/>
  </x:cols>
  <x:sheetData>
    <x:row r="2" ht="28" customHeight="1">
      <x:c r="A2" s="86" t="str">
        <x:v>Odell Family Retreat More Realistic build</x:v>
      </x:c>
      <x:c r="B2" s="87"/>
      <x:c r="C2" s="87"/>
      <x:c r="D2" s="87"/>
      <x:c r="E2" s="87"/>
      <x:c r="F2" s="87"/>
      <x:c r="G2" s="87"/>
    </x:row>
    <x:row r="3">
      <x:c r="A3" s="88" t="str">
        <x:v>A disciplined smaller-footprint program with a $3,000,000 all-in construction target, excluding land and financing.</x:v>
      </x:c>
      <x:c r="B3" s="87"/>
      <x:c r="C3" s="87"/>
      <x:c r="D3" s="87"/>
      <x:c r="E3" s="87"/>
      <x:c r="F3" s="87"/>
      <x:c r="G3" s="87"/>
    </x:row>
    <x:row r="4">
      <x:c r="A4" s="87"/>
      <x:c r="B4" s="87"/>
      <x:c r="C4" s="87"/>
      <x:c r="D4" s="87"/>
      <x:c r="E4" s="87"/>
      <x:c r="F4" s="87"/>
      <x:c r="G4" s="87"/>
    </x:row>
    <x:row r="5">
      <x:c r="A5" s="89" t="str">
        <x:v>Budget layer</x:v>
      </x:c>
      <x:c r="B5" s="89" t="str">
        <x:v>Low plan</x:v>
      </x:c>
      <x:c r="C5" s="89" t="str">
        <x:v>Target</x:v>
      </x:c>
      <x:c r="D5" s="89" t="str">
        <x:v>Risk high</x:v>
      </x:c>
      <x:c r="E5" s="87"/>
      <x:c r="F5" s="89" t="str">
        <x:v>Budget control</x:v>
      </x:c>
      <x:c r="G5" s="89" t="str">
        <x:v>Value</x:v>
      </x:c>
    </x:row>
    <x:row r="6">
      <x:c r="A6" s="87" t="str">
        <x:v>Before contingency</x:v>
      </x:c>
      <x:c r="B6" s="110" t="n">
        <x:f>'Realistic Detail'!J73</x:f>
        <x:v>2454545.4545454537</x:v>
      </x:c>
      <x:c r="C6" s="110" t="n">
        <x:f>'Realistic Detail'!I73</x:f>
        <x:v>2727272.7272727266</x:v>
      </x:c>
      <x:c r="D6" s="110" t="n">
        <x:f>'Realistic Detail'!K73</x:f>
        <x:v>3365384.6153846146</x:v>
      </x:c>
      <x:c r="E6" s="87"/>
      <x:c r="F6" s="111" t="str">
        <x:v>All-in construction cap</x:v>
      </x:c>
      <x:c r="G6" s="112" t="n">
        <x:v>3000000</x:v>
      </x:c>
    </x:row>
    <x:row r="7">
      <x:c r="A7" s="87" t="str">
        <x:v>Contingency</x:v>
      </x:c>
      <x:c r="B7" s="110" t="n">
        <x:f>'Realistic Detail'!J74</x:f>
        <x:v>196363.6363636363</x:v>
      </x:c>
      <x:c r="C7" s="110" t="n">
        <x:f>'Realistic Detail'!I74</x:f>
        <x:v>272727.27272727265</x:v>
      </x:c>
      <x:c r="D7" s="110" t="n">
        <x:f>'Realistic Detail'!K74</x:f>
        <x:v>504807.69230769214</x:v>
      </x:c>
      <x:c r="E7" s="87"/>
      <x:c r="F7" s="111" t="str">
        <x:v>Conditioned house area (SF)</x:v>
      </x:c>
      <x:c r="G7" s="113" t="n">
        <x:v>3000</x:v>
      </x:c>
    </x:row>
    <x:row r="8">
      <x:c r="A8" s="90" t="str">
        <x:v>All-in construction excluding land</x:v>
      </x:c>
      <x:c r="B8" s="102" t="n">
        <x:f>'Realistic Detail'!J75</x:f>
        <x:v>2650909.09090909</x:v>
      </x:c>
      <x:c r="C8" s="102" t="n">
        <x:f>'Realistic Detail'!I75</x:f>
        <x:v>2999999.999999999</x:v>
      </x:c>
      <x:c r="D8" s="102" t="n">
        <x:f>'Realistic Detail'!K75</x:f>
        <x:v>3870192.3076923066</x:v>
      </x:c>
      <x:c r="E8" s="87"/>
      <x:c r="F8" s="111" t="str">
        <x:v>Target contingency</x:v>
      </x:c>
      <x:c r="G8" s="114" t="n">
        <x:v>0.1</x:v>
      </x:c>
    </x:row>
    <x:row r="9">
      <x:c r="A9" s="87" t="str">
        <x:v>Budget cap</x:v>
      </x:c>
      <x:c r="B9" s="110" t="n">
        <x:f>$G$6</x:f>
        <x:v>3000000</x:v>
      </x:c>
      <x:c r="C9" s="110" t="n">
        <x:f>$G$6</x:f>
        <x:v>3000000</x:v>
      </x:c>
      <x:c r="D9" s="110" t="n">
        <x:f>$G$6</x:f>
        <x:v>3000000</x:v>
      </x:c>
      <x:c r="E9" s="87"/>
      <x:c r="F9" s="111" t="str">
        <x:v>Target GC overhead</x:v>
      </x:c>
      <x:c r="G9" s="114" t="n">
        <x:v>0.04</x:v>
      </x:c>
    </x:row>
    <x:row r="10">
      <x:c r="A10" s="87" t="str">
        <x:v>Remaining to cap</x:v>
      </x:c>
      <x:c r="B10" s="110" t="n">
        <x:f>B9-B8</x:f>
        <x:v>349090.9090909101</x:v>
      </x:c>
      <x:c r="C10" s="110" t="n">
        <x:f>C9-C8</x:f>
        <x:v>9.313225746154785e-10</x:v>
      </x:c>
      <x:c r="D10" s="110" t="n">
        <x:f>D9-D8</x:f>
        <x:v>-870192.3076923066</x:v>
      </x:c>
      <x:c r="E10" s="87"/>
      <x:c r="F10" s="111" t="str">
        <x:v>Target GC profit</x:v>
      </x:c>
      <x:c r="G10" s="114" t="n">
        <x:v>0.08</x:v>
      </x:c>
    </x:row>
    <x:row r="11">
      <x:c r="A11" s="87" t="str">
        <x:v>All-in per conditioned SF</x:v>
      </x:c>
      <x:c r="B11" s="110" t="n">
        <x:f>B8/$G$7</x:f>
        <x:v>883.6363636363633</x:v>
      </x:c>
      <x:c r="C11" s="110" t="n">
        <x:f>C8/$G$7</x:f>
        <x:v>999.9999999999997</x:v>
      </x:c>
      <x:c r="D11" s="110" t="n">
        <x:f>D8/$G$7</x:f>
        <x:v>1290.064102564102</x:v>
      </x:c>
      <x:c r="E11" s="87"/>
      <x:c r="F11" s="111" t="str">
        <x:v>Low direct-cost factor</x:v>
      </x:c>
      <x:c r="G11" s="114" t="n">
        <x:v>0.9</x:v>
      </x:c>
    </x:row>
    <x:row r="12">
      <x:c r="A12" s="87" t="str">
        <x:v>Selected parcel low site allowance gap</x:v>
      </x:c>
      <x:c r="B12" s="110"/>
      <x:c r="C12" s="110" t="n">
        <x:f>MAX(0,'Site Scenarios'!M31-SUMIFS('Realistic Detail'!$I$5:$I$70,'Realistic Detail'!$A$5:$A$70,"Site &amp; Utilities"))</x:f>
        <x:v>219000</x:v>
      </x:c>
      <x:c r="D12" s="110"/>
      <x:c r="E12" s="87"/>
      <x:c r="F12" s="111" t="str">
        <x:v>Risk-high direct-cost factor</x:v>
      </x:c>
      <x:c r="G12" s="114" t="n">
        <x:v>1.2</x:v>
      </x:c>
    </x:row>
    <x:row r="13">
      <x:c r="A13" s="87"/>
      <x:c r="B13" s="87"/>
      <x:c r="C13" s="87"/>
      <x:c r="D13" s="87"/>
      <x:c r="E13" s="87"/>
      <x:c r="F13" s="111" t="str">
        <x:v>Low contingency</x:v>
      </x:c>
      <x:c r="G13" s="114" t="n">
        <x:v>0.08</x:v>
      </x:c>
    </x:row>
    <x:row r="14">
      <x:c r="A14" s="89" t="str">
        <x:v>Program</x:v>
      </x:c>
      <x:c r="B14" s="89" t="str">
        <x:v>Quantity</x:v>
      </x:c>
      <x:c r="C14" s="89" t="str">
        <x:v>Unit</x:v>
      </x:c>
      <x:c r="D14" s="89" t="str">
        <x:v>What stays</x:v>
      </x:c>
      <x:c r="E14" s="87"/>
      <x:c r="F14" s="111" t="str">
        <x:v>Risk-high contingency</x:v>
      </x:c>
      <x:c r="G14" s="114" t="n">
        <x:v>0.15</x:v>
      </x:c>
    </x:row>
    <x:row r="15" ht="28" customHeight="1">
      <x:c r="A15" s="115" t="str">
        <x:v>House</x:v>
      </x:c>
      <x:c r="B15" s="116" t="n">
        <x:v>3000</x:v>
      </x:c>
      <x:c r="C15" s="115" t="str">
        <x:v>SF</x:v>
      </x:c>
      <x:c r="D15" s="115" t="str">
        <x:v>Three bedrooms, two dedicated offices, compact gym and approximately 3.5 baths</x:v>
      </x:c>
      <x:c r="E15" s="87"/>
      <x:c r="F15" s="111" t="str">
        <x:v>Risk-high GC overhead</x:v>
      </x:c>
      <x:c r="G15" s="114" t="n">
        <x:v>0.05</x:v>
      </x:c>
    </x:row>
    <x:row r="16" ht="28" customHeight="1">
      <x:c r="A16" s="115" t="str">
        <x:v>Garage</x:v>
      </x:c>
      <x:c r="B16" s="116" t="n">
        <x:v>750</x:v>
      </x:c>
      <x:c r="C16" s="115" t="str">
        <x:v>SF</x:v>
      </x:c>
      <x:c r="D16" s="115" t="str">
        <x:v>Three-car footprint with workshop zone</x:v>
      </x:c>
      <x:c r="E16" s="87"/>
      <x:c r="F16" s="111" t="str">
        <x:v>Risk-high GC profit</x:v>
      </x:c>
      <x:c r="G16" s="114" t="n">
        <x:v>0.1</x:v>
      </x:c>
    </x:row>
    <x:row r="17" ht="28" customHeight="1">
      <x:c r="A17" s="115" t="str">
        <x:v>Workshop zone</x:v>
      </x:c>
      <x:c r="B17" s="116" t="n">
        <x:v>250</x:v>
      </x:c>
      <x:c r="C17" s="115" t="str">
        <x:v>SF</x:v>
      </x:c>
      <x:c r="D17" s="115" t="str">
        <x:v>Integrated dust collection and benches</x:v>
      </x:c>
      <x:c r="E17" s="87"/>
      <x:c r="F17" s="87"/>
      <x:c r="G17" s="87"/>
    </x:row>
    <x:row r="18" ht="28" customHeight="1">
      <x:c r="A18" s="115" t="str">
        <x:v>Seasonal storage</x:v>
      </x:c>
      <x:c r="B18" s="116" t="n">
        <x:v>180</x:v>
      </x:c>
      <x:c r="C18" s="115" t="str">
        <x:v>SF</x:v>
      </x:c>
      <x:c r="D18" s="115" t="str">
        <x:v>Integrated organized Christmas and ornament storage</x:v>
      </x:c>
      <x:c r="E18" s="87"/>
      <x:c r="F18" s="89" t="str">
        <x:v>Texas 2022 benchmark</x:v>
      </x:c>
      <x:c r="G18" s="89" t="str">
        <x:v>Amount</x:v>
      </x:c>
    </x:row>
    <x:row r="19" ht="28" customHeight="1">
      <x:c r="A19" s="115" t="str">
        <x:v>Alpaca barn</x:v>
      </x:c>
      <x:c r="B19" s="116" t="n">
        <x:v>480</x:v>
      </x:c>
      <x:c r="C19" s="115" t="str">
        <x:v>SF</x:v>
      </x:c>
      <x:c r="D19" s="115" t="str">
        <x:v>20 x 24 feet for four alpacas</x:v>
      </x:c>
      <x:c r="E19" s="87"/>
      <x:c r="F19" s="111" t="str">
        <x:v>House and site build</x:v>
      </x:c>
      <x:c r="G19" s="117" t="n">
        <x:v>850000</x:v>
      </x:c>
    </x:row>
    <x:row r="20" ht="28" customHeight="1">
      <x:c r="A20" s="115" t="str">
        <x:v>Covered terrace</x:v>
      </x:c>
      <x:c r="B20" s="116" t="n">
        <x:v>400</x:v>
      </x:c>
      <x:c r="C20" s="115" t="str">
        <x:v>SF</x:v>
      </x:c>
      <x:c r="D20" s="115" t="str">
        <x:v>Compact outdoor kitchen</x:v>
      </x:c>
      <x:c r="E20" s="87"/>
      <x:c r="F20" s="111" t="str">
        <x:v>Unfinished barn build</x:v>
      </x:c>
      <x:c r="G20" s="117" t="n">
        <x:v>35000</x:v>
      </x:c>
    </x:row>
    <x:row r="21" ht="28" customHeight="1">
      <x:c r="A21" s="115" t="str">
        <x:v>Pool</x:v>
      </x:c>
      <x:c r="B21" s="116" t="n">
        <x:v>1</x:v>
      </x:c>
      <x:c r="C21" s="115" t="str">
        <x:v>LS</x:v>
      </x:c>
      <x:c r="D21" s="115" t="str">
        <x:v>Simple plunge or therapy pool</x:v>
      </x:c>
      <x:c r="E21" s="87"/>
      <x:c r="F21" s="111" t="str">
        <x:v>Separate fencing midpoint</x:v>
      </x:c>
      <x:c r="G21" s="117" t="n">
        <x:v>55000</x:v>
      </x:c>
    </x:row>
    <x:row r="22" ht="28" customHeight="1">
      <x:c r="A22" s="115" t="str">
        <x:v>Safe room</x:v>
      </x:c>
      <x:c r="B22" s="116" t="n">
        <x:v>100</x:v>
      </x:c>
      <x:c r="C22" s="115" t="str">
        <x:v>SF</x:v>
      </x:c>
      <x:c r="D22" s="115" t="str">
        <x:v>Smaller secure storage and dedicated monitoring</x:v>
      </x:c>
      <x:c r="E22" s="87"/>
      <x:c r="F22" s="111" t="str">
        <x:v>Two-acre land purchase</x:v>
      </x:c>
      <x:c r="G22" s="117" t="n">
        <x:v>200000</x:v>
      </x:c>
    </x:row>
    <x:row r="23" ht="28" customHeight="1">
      <x:c r="A23" s="115" t="str">
        <x:v>Two offices</x:v>
      </x:c>
      <x:c r="B23" s="116" t="n">
        <x:v>2</x:v>
      </x:c>
      <x:c r="C23" s="115" t="str">
        <x:v>rooms</x:v>
      </x:c>
      <x:c r="D23" s="115" t="str">
        <x:v>Separate work-from-home rooms with built-ins</x:v>
      </x:c>
      <x:c r="E23" s="87"/>
      <x:c r="F23" s="111" t="str">
        <x:v>Total investment at midpoint</x:v>
      </x:c>
      <x:c r="G23" s="117" t="n">
        <x:f>SUM(G19:G22)</x:f>
        <x:v>1140000</x:v>
      </x:c>
    </x:row>
    <x:row r="24" ht="28" customHeight="1">
      <x:c r="A24" s="115" t="str">
        <x:v>Compact gym</x:v>
      </x:c>
      <x:c r="B24" s="116" t="n">
        <x:v>1</x:v>
      </x:c>
      <x:c r="C24" s="115" t="str">
        <x:v>room</x:v>
      </x:c>
      <x:c r="D24" s="115" t="str">
        <x:v>Dedicated treadmill, weights and stretching space</x:v>
      </x:c>
      <x:c r="E24" s="87"/>
      <x:c r="F24" s="111" t="str">
        <x:v>Conditioned house area (SF)</x:v>
      </x:c>
      <x:c r="G24" s="118" t="n">
        <x:v>4500</x:v>
      </x:c>
    </x:row>
    <x:row r="25" ht="28" customHeight="1">
      <x:c r="A25" s="115" t="str">
        <x:v>Walk-in closets</x:v>
      </x:c>
      <x:c r="B25" s="116" t="n">
        <x:v>2</x:v>
      </x:c>
      <x:c r="C25" s="115" t="str">
        <x:v>closets</x:v>
      </x:c>
      <x:c r="D25" s="115" t="str">
        <x:v>Dual primary dressing rooms with full-height storage</x:v>
      </x:c>
      <x:c r="E25" s="87"/>
      <x:c r="F25" s="111" t="str">
        <x:v>Unfinished barn area (SF)</x:v>
      </x:c>
      <x:c r="G25" s="118" t="n">
        <x:v>1700</x:v>
      </x:c>
    </x:row>
    <x:row r="26" ht="28" customHeight="1">
      <x:c r="A26" s="115" t="str">
        <x:v>Primary wellness</x:v>
      </x:c>
      <x:c r="B26" s="116" t="n">
        <x:v>1</x:v>
      </x:c>
      <x:c r="C26" s="115" t="str">
        <x:v>LS</x:v>
      </x:c>
      <x:c r="D26" s="115" t="str">
        <x:v>Heated floor, two towel racks, whirlpool bath and two-person sauna</x:v>
      </x:c>
      <x:c r="E26" s="87"/>
      <x:c r="F26" s="111" t="str">
        <x:v>Total house and barn area (SF)</x:v>
      </x:c>
      <x:c r="G26" s="118" t="n">
        <x:f>SUM(G24:G25)</x:f>
        <x:v>6200</x:v>
      </x:c>
    </x:row>
    <x:row r="27" ht="28" customHeight="1">
      <x:c r="A27" s="115" t="str">
        <x:v>Animal areas</x:v>
      </x:c>
      <x:c r="B27" s="116" t="n">
        <x:v>1</x:v>
      </x:c>
      <x:c r="C27" s="115" t="str">
        <x:v>LS</x:v>
      </x:c>
      <x:c r="D27" s="115" t="str">
        <x:v>Essential alpaca and Great Pyrenees fencing</x:v>
      </x:c>
      <x:c r="E27" s="87"/>
      <x:c r="F27" s="111" t="str">
        <x:v>House/site build per conditioned SF</x:v>
      </x:c>
      <x:c r="G27" s="117" t="n">
        <x:f>G19/G24</x:f>
        <x:v>188.88888888888889</x:v>
      </x:c>
    </x:row>
    <x:row r="28">
      <x:c r="A28" s="87"/>
      <x:c r="B28" s="87"/>
      <x:c r="C28" s="87"/>
      <x:c r="D28" s="87"/>
      <x:c r="E28" s="87"/>
      <x:c r="F28" s="87"/>
      <x:c r="G28" s="87"/>
    </x:row>
    <x:row r="29">
      <x:c r="A29" s="87"/>
      <x:c r="B29" s="87"/>
      <x:c r="C29" s="87"/>
      <x:c r="D29" s="87"/>
      <x:c r="E29" s="87"/>
      <x:c r="F29" s="87"/>
      <x:c r="G29" s="87"/>
    </x:row>
    <x:row r="30" ht="42" customHeight="1">
      <x:c r="A30" s="109" t="str">
        <x:v>The $3M target requires a buildable parcel, simple grading, controlled utility runs, a compact roofline, early selections and no major retaining-wall or wildfire-infrastructure surprise. The selected parcel gap above must be offset by verified site savings or reductions elsewhere.</x:v>
      </x:c>
      <x:c r="B30" s="87"/>
      <x:c r="C30" s="87"/>
      <x:c r="D30" s="87"/>
      <x:c r="E30" s="87"/>
      <x:c r="F30" s="87"/>
      <x:c r="G30" s="87"/>
    </x:row>
    <x:row r="31">
      <x:c r="A31" s="87"/>
      <x:c r="B31" s="87"/>
      <x:c r="C31" s="87"/>
      <x:c r="D31" s="87"/>
      <x:c r="E31" s="87"/>
      <x:c r="F31" s="87"/>
      <x:c r="G31" s="87"/>
    </x:row>
    <x:row r="32" ht="34" customHeight="1">
      <x:c r="A32" s="119" t="str">
        <x:v>Calibration anchor: owner-reported 2022 Weatherford, Texas project. Approximately $850,000 covered the 4,500 SF house and ground-up site development including well, septic and street electrical service. The approximately 1,700 SF unfinished barn cost $35,000 separately, perimeter fencing cost approximately $50,000-$60,000, and the two-acre parcel cost approximately $200,000. Use invoices and final plans to normalize scope before California bidding.</x:v>
      </x:c>
      <x:c r="B32" s="87"/>
      <x:c r="C32" s="87"/>
      <x:c r="D32" s="87"/>
      <x:c r="E32" s="87"/>
      <x:c r="F32" s="87"/>
      <x:c r="G32" s="87"/>
    </x:row>
  </x:sheetData>
  <x:mergeCells>
    <x:mergeCell ref="A2:G2"/>
    <x:mergeCell ref="A3:G3"/>
    <x:mergeCell ref="A30:D30"/>
    <x:mergeCell ref="A32:G3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6C8E7D"/>
  </x:sheetPr>
  <x:sheetViews>
    <x:sheetView showGridLines="0" workbookViewId="0">
      <x:pane xSplit="4" ySplit="4" topLeftCell="E5" activePane="bottomRight" state="frozen"/>
    </x:sheetView>
  </x:sheetViews>
  <x:sheetFormatPr defaultRowHeight="15"/>
  <x:cols>
    <x:col min="1" max="1" width="27" hidden="0" customWidth="1"/>
    <x:col min="2" max="2" width="23" hidden="0" customWidth="1"/>
    <x:col min="3" max="3" width="18" hidden="0" customWidth="1"/>
    <x:col min="4" max="4" width="46" hidden="0" customWidth="1"/>
    <x:col min="5" max="5" width="10" hidden="0" customWidth="1"/>
    <x:col min="6" max="6" width="11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46" hidden="0" customWidth="1"/>
  </x:cols>
  <x:sheetData>
    <x:row r="2" ht="26" customHeight="1">
      <x:c r="A2" s="120" t="str">
        <x:v>More Realistic cost detail</x:v>
      </x:c>
      <x:c r="B2" s="87"/>
      <x:c r="C2" s="87"/>
      <x:c r="D2" s="87"/>
      <x:c r="E2" s="87"/>
      <x:c r="F2" s="87"/>
      <x:c r="G2" s="87"/>
      <x:c r="H2" s="87"/>
      <x:c r="I2" s="87"/>
      <x:c r="J2" s="87"/>
      <x:c r="K2" s="87"/>
      <x:c r="L2" s="87"/>
    </x:row>
    <x:row r="3">
      <x:c r="A3" s="121" t="str">
        <x:v>Target allowances are designed to reconcile to $3M after 4% GC overhead, 8% GC profit and 10% contingency. Yellow cells are editable.</x:v>
      </x:c>
      <x:c r="B3" s="87"/>
      <x:c r="C3" s="87"/>
      <x:c r="D3" s="87"/>
      <x:c r="E3" s="87"/>
      <x:c r="F3" s="87"/>
      <x:c r="G3" s="87"/>
      <x:c r="H3" s="87"/>
      <x:c r="I3" s="87"/>
      <x:c r="J3" s="87"/>
      <x:c r="K3" s="87"/>
      <x:c r="L3" s="87"/>
    </x:row>
    <x:row r="4" ht="30" customHeight="1">
      <x:c r="A4" s="28" t="str">
        <x:v>Phase</x:v>
      </x:c>
      <x:c r="B4" s="28" t="str">
        <x:v>Category</x:v>
      </x:c>
      <x:c r="C4" s="28" t="str">
        <x:v>Cost type</x:v>
      </x:c>
      <x:c r="D4" s="28" t="str">
        <x:v>Scope item</x:v>
      </x:c>
      <x:c r="E4" s="28" t="str">
        <x:v>Quantity</x:v>
      </x:c>
      <x:c r="F4" s="28" t="str">
        <x:v>Unit</x:v>
      </x:c>
      <x:c r="G4" s="28" t="str">
        <x:v>Target allowance</x:v>
      </x:c>
      <x:c r="H4" s="28" t="str">
        <x:v>Include</x:v>
      </x:c>
      <x:c r="I4" s="28" t="str">
        <x:v>Target total</x:v>
      </x:c>
      <x:c r="J4" s="28" t="str">
        <x:v>Low plan</x:v>
      </x:c>
      <x:c r="K4" s="28" t="str">
        <x:v>Risk high</x:v>
      </x:c>
      <x:c r="L4" s="28" t="str">
        <x:v>Budget control</x:v>
      </x:c>
    </x:row>
    <x:row r="5">
      <x:c r="A5" s="87" t="str">
        <x:v>Design &amp; Preconstruction</x:v>
      </x:c>
      <x:c r="B5" s="87" t="str">
        <x:v>Architecture</x:v>
      </x:c>
      <x:c r="C5" s="87" t="str">
        <x:v>Professional/fee</x:v>
      </x:c>
      <x:c r="D5" s="87" t="str">
        <x:v>Architectural design and construction documents</x:v>
      </x:c>
      <x:c r="E5" s="122" t="n">
        <x:v>1</x:v>
      </x:c>
      <x:c r="F5" s="122" t="str">
        <x:v>LS</x:v>
      </x:c>
      <x:c r="G5" s="123" t="n">
        <x:v>60000</x:v>
      </x:c>
      <x:c r="H5" s="122" t="n">
        <x:v>1</x:v>
      </x:c>
      <x:c r="I5" s="106" t="n">
        <x:f>G5*E5*H5</x:f>
        <x:v>60000</x:v>
      </x:c>
      <x:c r="J5" s="106" t="n">
        <x:f>I5*'More Realistic'!$G$11</x:f>
        <x:v>54000</x:v>
      </x:c>
      <x:c r="K5" s="106" t="n">
        <x:f>I5*'More Realistic'!$G$12</x:f>
        <x:v>72000</x:v>
      </x:c>
      <x:c r="L5" s="87" t="str">
        <x:v>Reuse a disciplined plan geometry and limit bespoke detailing</x:v>
      </x:c>
    </x:row>
    <x:row r="6">
      <x:c r="A6" s="87" t="str">
        <x:v>Design &amp; Preconstruction</x:v>
      </x:c>
      <x:c r="B6" s="87" t="str">
        <x:v>Engineering</x:v>
      </x:c>
      <x:c r="C6" s="87" t="str">
        <x:v>Professional/fee</x:v>
      </x:c>
      <x:c r="D6" s="87" t="str">
        <x:v>Structural, civil and MEP engineering</x:v>
      </x:c>
      <x:c r="E6" s="122" t="n">
        <x:v>1</x:v>
      </x:c>
      <x:c r="F6" s="122" t="str">
        <x:v>LS</x:v>
      </x:c>
      <x:c r="G6" s="123" t="n">
        <x:v>28000</x:v>
      </x:c>
      <x:c r="H6" s="122" t="n">
        <x:v>1</x:v>
      </x:c>
      <x:c r="I6" s="106" t="n">
        <x:f>G6*E6*H6</x:f>
        <x:v>28000</x:v>
      </x:c>
      <x:c r="J6" s="106" t="n">
        <x:f>I6*'More Realistic'!$G$11</x:f>
        <x:v>25200</x:v>
      </x:c>
      <x:c r="K6" s="106" t="n">
        <x:f>I6*'More Realistic'!$G$12</x:f>
        <x:v>33600</x:v>
      </x:c>
      <x:c r="L6" s="87" t="str">
        <x:v>Coordinate structure and systems before bidding</x:v>
      </x:c>
    </x:row>
    <x:row r="7">
      <x:c r="A7" s="87" t="str">
        <x:v>Design &amp; Preconstruction</x:v>
      </x:c>
      <x:c r="B7" s="87" t="str">
        <x:v>Energy</x:v>
      </x:c>
      <x:c r="C7" s="87" t="str">
        <x:v>Professional/fee</x:v>
      </x:c>
      <x:c r="D7" s="87" t="str">
        <x:v>Title 24, CALGreen and energy documentation</x:v>
      </x:c>
      <x:c r="E7" s="122" t="n">
        <x:v>1</x:v>
      </x:c>
      <x:c r="F7" s="122" t="str">
        <x:v>LS</x:v>
      </x:c>
      <x:c r="G7" s="123" t="n">
        <x:v>7000</x:v>
      </x:c>
      <x:c r="H7" s="122" t="n">
        <x:v>1</x:v>
      </x:c>
      <x:c r="I7" s="106" t="n">
        <x:f>G7*E7*H7</x:f>
        <x:v>7000</x:v>
      </x:c>
      <x:c r="J7" s="106" t="n">
        <x:f>I7*'More Realistic'!$G$11</x:f>
        <x:v>6300</x:v>
      </x:c>
      <x:c r="K7" s="106" t="n">
        <x:f>I7*'More Realistic'!$G$12</x:f>
        <x:v>8400</x:v>
      </x:c>
      <x:c r="L7" s="87" t="str">
        <x:v>California compliance allowance</x:v>
      </x:c>
    </x:row>
    <x:row r="8">
      <x:c r="A8" s="87" t="str">
        <x:v>Design &amp; Preconstruction</x:v>
      </x:c>
      <x:c r="B8" s="87" t="str">
        <x:v>Due diligence</x:v>
      </x:c>
      <x:c r="C8" s="87" t="str">
        <x:v>Professional/fee</x:v>
      </x:c>
      <x:c r="D8" s="87" t="str">
        <x:v>Survey, geotechnical and wastewater studies</x:v>
      </x:c>
      <x:c r="E8" s="122" t="n">
        <x:v>1</x:v>
      </x:c>
      <x:c r="F8" s="122" t="str">
        <x:v>LS</x:v>
      </x:c>
      <x:c r="G8" s="123" t="n">
        <x:v>15000</x:v>
      </x:c>
      <x:c r="H8" s="122" t="n">
        <x:v>1</x:v>
      </x:c>
      <x:c r="I8" s="106" t="n">
        <x:f>G8*E8*H8</x:f>
        <x:v>15000</x:v>
      </x:c>
      <x:c r="J8" s="106" t="n">
        <x:f>I8*'More Realistic'!$G$11</x:f>
        <x:v>13500</x:v>
      </x:c>
      <x:c r="K8" s="106" t="n">
        <x:f>I8*'More Realistic'!$G$12</x:f>
        <x:v>18000</x:v>
      </x:c>
      <x:c r="L8" s="87" t="str">
        <x:v>Complete before final site commitment</x:v>
      </x:c>
    </x:row>
    <x:row r="9">
      <x:c r="A9" s="87" t="str">
        <x:v>Design &amp; Preconstruction</x:v>
      </x:c>
      <x:c r="B9" s="87" t="str">
        <x:v>Permits</x:v>
      </x:c>
      <x:c r="C9" s="87" t="str">
        <x:v>Professional/fee</x:v>
      </x:c>
      <x:c r="D9" s="87" t="str">
        <x:v>Plan check, permits, inspections and impact-fee allowance</x:v>
      </x:c>
      <x:c r="E9" s="122" t="n">
        <x:v>1</x:v>
      </x:c>
      <x:c r="F9" s="122" t="str">
        <x:v>LS</x:v>
      </x:c>
      <x:c r="G9" s="123" t="n">
        <x:v>25000</x:v>
      </x:c>
      <x:c r="H9" s="122" t="n">
        <x:v>1</x:v>
      </x:c>
      <x:c r="I9" s="106" t="n">
        <x:f>G9*E9*H9</x:f>
        <x:v>25000</x:v>
      </x:c>
      <x:c r="J9" s="106" t="n">
        <x:f>I9*'More Realistic'!$G$11</x:f>
        <x:v>22500</x:v>
      </x:c>
      <x:c r="K9" s="106" t="n">
        <x:f>I9*'More Realistic'!$G$12</x:f>
        <x:v>30000</x:v>
      </x:c>
      <x:c r="L9" s="87" t="str">
        <x:v>Replace with written jurisdiction estimate</x:v>
      </x:c>
    </x:row>
    <x:row r="10">
      <x:c r="A10" s="87" t="str">
        <x:v>Site &amp; Utilities</x:v>
      </x:c>
      <x:c r="B10" s="87" t="str">
        <x:v>Clearing and grading</x:v>
      </x:c>
      <x:c r="C10" s="87" t="str">
        <x:v>Trade package</x:v>
      </x:c>
      <x:c r="D10" s="87" t="str">
        <x:v>Clearing, building pad, grading and mobilization</x:v>
      </x:c>
      <x:c r="E10" s="122" t="n">
        <x:v>1</x:v>
      </x:c>
      <x:c r="F10" s="122" t="str">
        <x:v>LS</x:v>
      </x:c>
      <x:c r="G10" s="123" t="n">
        <x:v>100000</x:v>
      </x:c>
      <x:c r="H10" s="122" t="n">
        <x:v>1</x:v>
      </x:c>
      <x:c r="I10" s="106" t="n">
        <x:f>G10*E10*H10</x:f>
        <x:v>100000</x:v>
      </x:c>
      <x:c r="J10" s="106" t="n">
        <x:f>I10*'More Realistic'!$G$11</x:f>
        <x:v>90000</x:v>
      </x:c>
      <x:c r="K10" s="106" t="n">
        <x:f>I10*'More Realistic'!$G$12</x:f>
        <x:v>120000</x:v>
      </x:c>
      <x:c r="L10" s="87" t="str">
        <x:v>Hard site cap; avoid major export and deep cut/fill</x:v>
      </x:c>
    </x:row>
    <x:row r="11">
      <x:c r="A11" s="87" t="str">
        <x:v>Site &amp; Utilities</x:v>
      </x:c>
      <x:c r="B11" s="87" t="str">
        <x:v>Drainage</x:v>
      </x:c>
      <x:c r="C11" s="87" t="str">
        <x:v>Trade package</x:v>
      </x:c>
      <x:c r="D11" s="87" t="str">
        <x:v>Swales, erosion control and finish drainage</x:v>
      </x:c>
      <x:c r="E11" s="122" t="n">
        <x:v>1</x:v>
      </x:c>
      <x:c r="F11" s="122" t="str">
        <x:v>LS</x:v>
      </x:c>
      <x:c r="G11" s="123" t="n">
        <x:v>35000</x:v>
      </x:c>
      <x:c r="H11" s="122" t="n">
        <x:v>1</x:v>
      </x:c>
      <x:c r="I11" s="106" t="n">
        <x:f>G11*E11*H11</x:f>
        <x:v>35000</x:v>
      </x:c>
      <x:c r="J11" s="106" t="n">
        <x:f>I11*'More Realistic'!$G$11</x:f>
        <x:v>31500</x:v>
      </x:c>
      <x:c r="K11" s="106" t="n">
        <x:f>I11*'More Realistic'!$G$12</x:f>
        <x:v>42000</x:v>
      </x:c>
      <x:c r="L11" s="87" t="str">
        <x:v>No major retaining walls</x:v>
      </x:c>
    </x:row>
    <x:row r="12">
      <x:c r="A12" s="87" t="str">
        <x:v>Site &amp; Utilities</x:v>
      </x:c>
      <x:c r="B12" s="87" t="str">
        <x:v>Access</x:v>
      </x:c>
      <x:c r="C12" s="87" t="str">
        <x:v>Trade package</x:v>
      </x:c>
      <x:c r="D12" s="87" t="str">
        <x:v>Driveway and gravel trailer parking</x:v>
      </x:c>
      <x:c r="E12" s="122" t="n">
        <x:v>1</x:v>
      </x:c>
      <x:c r="F12" s="122" t="str">
        <x:v>LS</x:v>
      </x:c>
      <x:c r="G12" s="123" t="n">
        <x:v>40000</x:v>
      </x:c>
      <x:c r="H12" s="122" t="n">
        <x:v>1</x:v>
      </x:c>
      <x:c r="I12" s="106" t="n">
        <x:f>G12*E12*H12</x:f>
        <x:v>40000</x:v>
      </x:c>
      <x:c r="J12" s="106" t="n">
        <x:f>I12*'More Realistic'!$G$11</x:f>
        <x:v>36000</x:v>
      </x:c>
      <x:c r="K12" s="106" t="n">
        <x:f>I12*'More Realistic'!$G$12</x:f>
        <x:v>48000</x:v>
      </x:c>
      <x:c r="L12" s="87" t="str">
        <x:v>Compact circulation and limited paving</x:v>
      </x:c>
    </x:row>
    <x:row r="13">
      <x:c r="A13" s="87" t="str">
        <x:v>Site &amp; Utilities</x:v>
      </x:c>
      <x:c r="B13" s="87" t="str">
        <x:v>Water</x:v>
      </x:c>
      <x:c r="C13" s="87" t="str">
        <x:v>Trade package</x:v>
      </x:c>
      <x:c r="D13" s="87" t="str">
        <x:v>Well or domestic-water connection allowance</x:v>
      </x:c>
      <x:c r="E13" s="122" t="n">
        <x:v>1</x:v>
      </x:c>
      <x:c r="F13" s="122" t="str">
        <x:v>LS</x:v>
      </x:c>
      <x:c r="G13" s="123" t="n">
        <x:v>45000</x:v>
      </x:c>
      <x:c r="H13" s="122" t="n">
        <x:v>1</x:v>
      </x:c>
      <x:c r="I13" s="106" t="n">
        <x:f>G13*E13*H13</x:f>
        <x:v>45000</x:v>
      </x:c>
      <x:c r="J13" s="106" t="n">
        <x:f>I13*'More Realistic'!$G$11</x:f>
        <x:v>40500</x:v>
      </x:c>
      <x:c r="K13" s="106" t="n">
        <x:f>I13*'More Realistic'!$G$12</x:f>
        <x:v>54000</x:v>
      </x:c>
      <x:c r="L13" s="87" t="str">
        <x:v>Depth and production must be verified</x:v>
      </x:c>
    </x:row>
    <x:row r="14">
      <x:c r="A14" s="87" t="str">
        <x:v>Site &amp; Utilities</x:v>
      </x:c>
      <x:c r="B14" s="87" t="str">
        <x:v>Wastewater</x:v>
      </x:c>
      <x:c r="C14" s="87" t="str">
        <x:v>Trade package</x:v>
      </x:c>
      <x:c r="D14" s="87" t="str">
        <x:v>Septic system and final testing</x:v>
      </x:c>
      <x:c r="E14" s="122" t="n">
        <x:v>1</x:v>
      </x:c>
      <x:c r="F14" s="122" t="str">
        <x:v>LS</x:v>
      </x:c>
      <x:c r="G14" s="123" t="n">
        <x:v>55000</x:v>
      </x:c>
      <x:c r="H14" s="122" t="n">
        <x:v>1</x:v>
      </x:c>
      <x:c r="I14" s="106" t="n">
        <x:f>G14*E14*H14</x:f>
        <x:v>55000</x:v>
      </x:c>
      <x:c r="J14" s="106" t="n">
        <x:f>I14*'More Realistic'!$G$11</x:f>
        <x:v>49500</x:v>
      </x:c>
      <x:c r="K14" s="106" t="n">
        <x:f>I14*'More Realistic'!$G$12</x:f>
        <x:v>66000</x:v>
      </x:c>
      <x:c r="L14" s="87" t="str">
        <x:v>Assumes conventional or moderate engineered system</x:v>
      </x:c>
    </x:row>
    <x:row r="15">
      <x:c r="A15" s="87" t="str">
        <x:v>Site &amp; Utilities</x:v>
      </x:c>
      <x:c r="B15" s="87" t="str">
        <x:v>Electrical</x:v>
      </x:c>
      <x:c r="C15" s="87" t="str">
        <x:v>Trade package</x:v>
      </x:c>
      <x:c r="D15" s="87" t="str">
        <x:v>Street-to-house electrical trench and service</x:v>
      </x:c>
      <x:c r="E15" s="122" t="n">
        <x:v>1</x:v>
      </x:c>
      <x:c r="F15" s="122" t="str">
        <x:v>LS</x:v>
      </x:c>
      <x:c r="G15" s="123" t="n">
        <x:v>35000</x:v>
      </x:c>
      <x:c r="H15" s="122" t="n">
        <x:v>1</x:v>
      </x:c>
      <x:c r="I15" s="106" t="n">
        <x:f>G15*E15*H15</x:f>
        <x:v>35000</x:v>
      </x:c>
      <x:c r="J15" s="106" t="n">
        <x:f>I15*'More Realistic'!$G$11</x:f>
        <x:v>31500</x:v>
      </x:c>
      <x:c r="K15" s="106" t="n">
        <x:f>I15*'More Realistic'!$G$12</x:f>
        <x:v>42000</x:v>
      </x:c>
      <x:c r="L15" s="87" t="str">
        <x:v>Distance-sensitive</x:v>
      </x:c>
    </x:row>
    <x:row r="16">
      <x:c r="A16" s="87" t="str">
        <x:v>Site &amp; Utilities</x:v>
      </x:c>
      <x:c r="B16" s="87" t="str">
        <x:v>Fire access</x:v>
      </x:c>
      <x:c r="C16" s="87" t="str">
        <x:v>Trade package</x:v>
      </x:c>
      <x:c r="D16" s="87" t="str">
        <x:v>Fire-water, turnaround and access compliance allowance</x:v>
      </x:c>
      <x:c r="E16" s="122" t="n">
        <x:v>1</x:v>
      </x:c>
      <x:c r="F16" s="122" t="str">
        <x:v>LS</x:v>
      </x:c>
      <x:c r="G16" s="123" t="n">
        <x:v>55000</x:v>
      </x:c>
      <x:c r="H16" s="122" t="n">
        <x:v>1</x:v>
      </x:c>
      <x:c r="I16" s="106" t="n">
        <x:f>G16*E16*H16</x:f>
        <x:v>55000</x:v>
      </x:c>
      <x:c r="J16" s="106" t="n">
        <x:f>I16*'More Realistic'!$G$11</x:f>
        <x:v>49500</x:v>
      </x:c>
      <x:c r="K16" s="106" t="n">
        <x:f>I16*'More Realistic'!$G$12</x:f>
        <x:v>66000</x:v>
      </x:c>
      <x:c r="L16" s="87" t="str">
        <x:v>Jurisdiction-specific</x:v>
      </x:c>
    </x:row>
    <x:row r="17">
      <x:c r="A17" s="87" t="str">
        <x:v>Site &amp; Utilities</x:v>
      </x:c>
      <x:c r="B17" s="87" t="str">
        <x:v>Rock and retaining</x:v>
      </x:c>
      <x:c r="C17" s="87" t="str">
        <x:v>Trade package</x:v>
      </x:c>
      <x:c r="D17" s="87" t="str">
        <x:v>Limited rock excavation and retaining reserve</x:v>
      </x:c>
      <x:c r="E17" s="122" t="n">
        <x:v>1</x:v>
      </x:c>
      <x:c r="F17" s="122" t="str">
        <x:v>LS</x:v>
      </x:c>
      <x:c r="G17" s="123" t="n">
        <x:v>35000</x:v>
      </x:c>
      <x:c r="H17" s="122" t="n">
        <x:v>1</x:v>
      </x:c>
      <x:c r="I17" s="106" t="n">
        <x:f>G17*E17*H17</x:f>
        <x:v>35000</x:v>
      </x:c>
      <x:c r="J17" s="106" t="n">
        <x:f>I17*'More Realistic'!$G$11</x:f>
        <x:v>31500</x:v>
      </x:c>
      <x:c r="K17" s="106" t="n">
        <x:f>I17*'More Realistic'!$G$12</x:f>
        <x:v>42000</x:v>
      </x:c>
      <x:c r="L17" s="87" t="str">
        <x:v>A parcel exceeding this allowance is not a $3M-plan site</x:v>
      </x:c>
    </x:row>
    <x:row r="18">
      <x:c r="A18" s="87" t="str">
        <x:v>Foundation &amp; Concrete</x:v>
      </x:c>
      <x:c r="B18" s="87" t="str">
        <x:v>Concrete</x:v>
      </x:c>
      <x:c r="C18" s="87" t="str">
        <x:v>Material</x:v>
      </x:c>
      <x:c r="D18" s="87" t="str">
        <x:v>Footings, slab and compact equipment pads</x:v>
      </x:c>
      <x:c r="E18" s="122" t="n">
        <x:v>1</x:v>
      </x:c>
      <x:c r="F18" s="122" t="str">
        <x:v>LS</x:v>
      </x:c>
      <x:c r="G18" s="123" t="n">
        <x:v>70000</x:v>
      </x:c>
      <x:c r="H18" s="122" t="n">
        <x:v>1</x:v>
      </x:c>
      <x:c r="I18" s="106" t="n">
        <x:f>G18*E18*H18</x:f>
        <x:v>70000</x:v>
      </x:c>
      <x:c r="J18" s="106" t="n">
        <x:f>I18*'More Realistic'!$G$11</x:f>
        <x:v>63000</x:v>
      </x:c>
      <x:c r="K18" s="106" t="n">
        <x:f>I18*'More Realistic'!$G$12</x:f>
        <x:v>84000</x:v>
      </x:c>
      <x:c r="L18" s="87" t="str">
        <x:v>Approximately 3,000 SF house plus integrated garage</x:v>
      </x:c>
    </x:row>
    <x:row r="19">
      <x:c r="A19" s="87" t="str">
        <x:v>Foundation &amp; Concrete</x:v>
      </x:c>
      <x:c r="B19" s="87" t="str">
        <x:v>Reinforcing</x:v>
      </x:c>
      <x:c r="C19" s="87" t="str">
        <x:v>Material</x:v>
      </x:c>
      <x:c r="D19" s="87" t="str">
        <x:v>Rebar, mesh, embeds and moisture control</x:v>
      </x:c>
      <x:c r="E19" s="122" t="n">
        <x:v>1</x:v>
      </x:c>
      <x:c r="F19" s="122" t="str">
        <x:v>LS</x:v>
      </x:c>
      <x:c r="G19" s="123" t="n">
        <x:v>25000</x:v>
      </x:c>
      <x:c r="H19" s="122" t="n">
        <x:v>1</x:v>
      </x:c>
      <x:c r="I19" s="106" t="n">
        <x:f>G19*E19*H19</x:f>
        <x:v>25000</x:v>
      </x:c>
      <x:c r="J19" s="106" t="n">
        <x:f>I19*'More Realistic'!$G$11</x:f>
        <x:v>22500</x:v>
      </x:c>
      <x:c r="K19" s="106" t="n">
        <x:f>I19*'More Realistic'!$G$12</x:f>
        <x:v>30000</x:v>
      </x:c>
      <x:c r="L19" s="87" t="str">
        <x:v>Engineer-designed quantities</x:v>
      </x:c>
    </x:row>
    <x:row r="20">
      <x:c r="A20" s="87" t="str">
        <x:v>Foundation &amp; Concrete</x:v>
      </x:c>
      <x:c r="B20" s="87" t="str">
        <x:v>Foundation labor</x:v>
      </x:c>
      <x:c r="C20" s="87" t="str">
        <x:v>Labor</x:v>
      </x:c>
      <x:c r="D20" s="87" t="str">
        <x:v>Excavation, forming, placement and finishing</x:v>
      </x:c>
      <x:c r="E20" s="122" t="n">
        <x:v>1</x:v>
      </x:c>
      <x:c r="F20" s="122" t="str">
        <x:v>LS</x:v>
      </x:c>
      <x:c r="G20" s="123" t="n">
        <x:v>50000</x:v>
      </x:c>
      <x:c r="H20" s="122" t="n">
        <x:v>1</x:v>
      </x:c>
      <x:c r="I20" s="106" t="n">
        <x:f>G20*E20*H20</x:f>
        <x:v>50000</x:v>
      </x:c>
      <x:c r="J20" s="106" t="n">
        <x:f>I20*'More Realistic'!$G$11</x:f>
        <x:v>45000</x:v>
      </x:c>
      <x:c r="K20" s="106" t="n">
        <x:f>I20*'More Realistic'!$G$12</x:f>
        <x:v>60000</x:v>
      </x:c>
      <x:c r="L20" s="87" t="str">
        <x:v>Simple foundation geometry</x:v>
      </x:c>
    </x:row>
    <x:row r="21">
      <x:c r="A21" s="87" t="str">
        <x:v>Foundation &amp; Concrete</x:v>
      </x:c>
      <x:c r="B21" s="87" t="str">
        <x:v>Waterproofing</x:v>
      </x:c>
      <x:c r="C21" s="87" t="str">
        <x:v>Trade package</x:v>
      </x:c>
      <x:c r="D21" s="87" t="str">
        <x:v>Foundation waterproofing and perimeter drainage</x:v>
      </x:c>
      <x:c r="E21" s="122" t="n">
        <x:v>1</x:v>
      </x:c>
      <x:c r="F21" s="122" t="str">
        <x:v>LS</x:v>
      </x:c>
      <x:c r="G21" s="123" t="n">
        <x:v>20000</x:v>
      </x:c>
      <x:c r="H21" s="122" t="n">
        <x:v>1</x:v>
      </x:c>
      <x:c r="I21" s="106" t="n">
        <x:f>G21*E21*H21</x:f>
        <x:v>20000</x:v>
      </x:c>
      <x:c r="J21" s="106" t="n">
        <x:f>I21*'More Realistic'!$G$11</x:f>
        <x:v>18000</x:v>
      </x:c>
      <x:c r="K21" s="106" t="n">
        <x:f>I21*'More Realistic'!$G$12</x:f>
        <x:v>24000</x:v>
      </x:c>
      <x:c r="L21" s="87" t="str">
        <x:v>No basement</x:v>
      </x:c>
    </x:row>
    <x:row r="22">
      <x:c r="A22" s="87" t="str">
        <x:v>Structure &amp; Roof</x:v>
      </x:c>
      <x:c r="B22" s="87" t="str">
        <x:v>Framing material</x:v>
      </x:c>
      <x:c r="C22" s="87" t="str">
        <x:v>Material</x:v>
      </x:c>
      <x:c r="D22" s="87" t="str">
        <x:v>Lumber, engineered beams and sheathing</x:v>
      </x:c>
      <x:c r="E22" s="122" t="n">
        <x:v>1</x:v>
      </x:c>
      <x:c r="F22" s="122" t="str">
        <x:v>LS</x:v>
      </x:c>
      <x:c r="G22" s="123" t="n">
        <x:v>100000</x:v>
      </x:c>
      <x:c r="H22" s="122" t="n">
        <x:v>1</x:v>
      </x:c>
      <x:c r="I22" s="106" t="n">
        <x:f>G22*E22*H22</x:f>
        <x:v>100000</x:v>
      </x:c>
      <x:c r="J22" s="106" t="n">
        <x:f>I22*'More Realistic'!$G$11</x:f>
        <x:v>90000</x:v>
      </x:c>
      <x:c r="K22" s="106" t="n">
        <x:f>I22*'More Realistic'!$G$12</x:f>
        <x:v>120000</x:v>
      </x:c>
      <x:c r="L22" s="87" t="str">
        <x:v>Compact roof spans and repeated openings</x:v>
      </x:c>
    </x:row>
    <x:row r="23">
      <x:c r="A23" s="87" t="str">
        <x:v>Structure &amp; Roof</x:v>
      </x:c>
      <x:c r="B23" s="87" t="str">
        <x:v>Framing labor</x:v>
      </x:c>
      <x:c r="C23" s="87" t="str">
        <x:v>Labor</x:v>
      </x:c>
      <x:c r="D23" s="87" t="str">
        <x:v>Framing carpentry labor</x:v>
      </x:c>
      <x:c r="E23" s="122" t="n">
        <x:v>1</x:v>
      </x:c>
      <x:c r="F23" s="122" t="str">
        <x:v>LS</x:v>
      </x:c>
      <x:c r="G23" s="123" t="n">
        <x:v>75000</x:v>
      </x:c>
      <x:c r="H23" s="122" t="n">
        <x:v>1</x:v>
      </x:c>
      <x:c r="I23" s="106" t="n">
        <x:f>G23*E23*H23</x:f>
        <x:v>75000</x:v>
      </x:c>
      <x:c r="J23" s="106" t="n">
        <x:f>I23*'More Realistic'!$G$11</x:f>
        <x:v>67500</x:v>
      </x:c>
      <x:c r="K23" s="106" t="n">
        <x:f>I23*'More Realistic'!$G$12</x:f>
        <x:v>90000</x:v>
      </x:c>
      <x:c r="L23" s="87" t="str">
        <x:v>House and integrated garage</x:v>
      </x:c>
    </x:row>
    <x:row r="24">
      <x:c r="A24" s="87" t="str">
        <x:v>Structure &amp; Roof</x:v>
      </x:c>
      <x:c r="B24" s="87" t="str">
        <x:v>Roof</x:v>
      </x:c>
      <x:c r="C24" s="87" t="str">
        <x:v>Trade package</x:v>
      </x:c>
      <x:c r="D24" s="87" t="str">
        <x:v>Class A roof assembly and installation</x:v>
      </x:c>
      <x:c r="E24" s="122" t="n">
        <x:v>1</x:v>
      </x:c>
      <x:c r="F24" s="122" t="str">
        <x:v>LS</x:v>
      </x:c>
      <x:c r="G24" s="123" t="n">
        <x:v>80000</x:v>
      </x:c>
      <x:c r="H24" s="122" t="n">
        <x:v>1</x:v>
      </x:c>
      <x:c r="I24" s="106" t="n">
        <x:f>G24*E24*H24</x:f>
        <x:v>80000</x:v>
      </x:c>
      <x:c r="J24" s="106" t="n">
        <x:f>I24*'More Realistic'!$G$11</x:f>
        <x:v>72000</x:v>
      </x:c>
      <x:c r="K24" s="106" t="n">
        <x:f>I24*'More Realistic'!$G$12</x:f>
        <x:v>96000</x:v>
      </x:c>
      <x:c r="L24" s="87" t="str">
        <x:v>French-country character with simplified roofline</x:v>
      </x:c>
    </x:row>
    <x:row r="25">
      <x:c r="A25" s="87" t="str">
        <x:v>Structure &amp; Roof</x:v>
      </x:c>
      <x:c r="B25" s="87" t="str">
        <x:v>Windows</x:v>
      </x:c>
      <x:c r="C25" s="87" t="str">
        <x:v>Material</x:v>
      </x:c>
      <x:c r="D25" s="87" t="str">
        <x:v>High-performance window package</x:v>
      </x:c>
      <x:c r="E25" s="122" t="n">
        <x:v>1</x:v>
      </x:c>
      <x:c r="F25" s="122" t="str">
        <x:v>LS</x:v>
      </x:c>
      <x:c r="G25" s="123" t="n">
        <x:v>45000</x:v>
      </x:c>
      <x:c r="H25" s="122" t="n">
        <x:v>1</x:v>
      </x:c>
      <x:c r="I25" s="106" t="n">
        <x:f>G25*E25*H25</x:f>
        <x:v>45000</x:v>
      </x:c>
      <x:c r="J25" s="106" t="n">
        <x:f>I25*'More Realistic'!$G$11</x:f>
        <x:v>40500</x:v>
      </x:c>
      <x:c r="K25" s="106" t="n">
        <x:f>I25*'More Realistic'!$G$12</x:f>
        <x:v>54000</x:v>
      </x:c>
      <x:c r="L25" s="87" t="str">
        <x:v>Standardize sizes; reserve large glass for living areas</x:v>
      </x:c>
    </x:row>
    <x:row r="26">
      <x:c r="A26" s="87" t="str">
        <x:v>Structure &amp; Roof</x:v>
      </x:c>
      <x:c r="B26" s="87" t="str">
        <x:v>Doors</x:v>
      </x:c>
      <x:c r="C26" s="87" t="str">
        <x:v>Material</x:v>
      </x:c>
      <x:c r="D26" s="87" t="str">
        <x:v>Exterior, interior service and garage doors</x:v>
      </x:c>
      <x:c r="E26" s="122" t="n">
        <x:v>1</x:v>
      </x:c>
      <x:c r="F26" s="122" t="str">
        <x:v>LS</x:v>
      </x:c>
      <x:c r="G26" s="123" t="n">
        <x:v>25000</x:v>
      </x:c>
      <x:c r="H26" s="122" t="n">
        <x:v>1</x:v>
      </x:c>
      <x:c r="I26" s="106" t="n">
        <x:f>G26*E26*H26</x:f>
        <x:v>25000</x:v>
      </x:c>
      <x:c r="J26" s="106" t="n">
        <x:f>I26*'More Realistic'!$G$11</x:f>
        <x:v>22500</x:v>
      </x:c>
      <x:c r="K26" s="106" t="n">
        <x:f>I26*'More Realistic'!$G$12</x:f>
        <x:v>30000</x:v>
      </x:c>
      <x:c r="L26" s="87" t="str">
        <x:v>Limited custom doors</x:v>
      </x:c>
    </x:row>
    <x:row r="27">
      <x:c r="A27" s="87" t="str">
        <x:v>Exterior Envelope</x:v>
      </x:c>
      <x:c r="B27" s="87" t="str">
        <x:v>Cladding material</x:v>
      </x:c>
      <x:c r="C27" s="87" t="str">
        <x:v>Material</x:v>
      </x:c>
      <x:c r="D27" s="87" t="str">
        <x:v>Stucco, limited stone and siding accents</x:v>
      </x:c>
      <x:c r="E27" s="122" t="n">
        <x:v>1</x:v>
      </x:c>
      <x:c r="F27" s="122" t="str">
        <x:v>LS</x:v>
      </x:c>
      <x:c r="G27" s="123" t="n">
        <x:v>60000</x:v>
      </x:c>
      <x:c r="H27" s="122" t="n">
        <x:v>1</x:v>
      </x:c>
      <x:c r="I27" s="106" t="n">
        <x:f>G27*E27*H27</x:f>
        <x:v>60000</x:v>
      </x:c>
      <x:c r="J27" s="106" t="n">
        <x:f>I27*'More Realistic'!$G$11</x:f>
        <x:v>54000</x:v>
      </x:c>
      <x:c r="K27" s="106" t="n">
        <x:f>I27*'More Realistic'!$G$12</x:f>
        <x:v>72000</x:v>
      </x:c>
      <x:c r="L27" s="87" t="str">
        <x:v>Use stone at entry and main outdoor room only</x:v>
      </x:c>
    </x:row>
    <x:row r="28">
      <x:c r="A28" s="87" t="str">
        <x:v>Exterior Envelope</x:v>
      </x:c>
      <x:c r="B28" s="87" t="str">
        <x:v>Cladding labor</x:v>
      </x:c>
      <x:c r="C28" s="87" t="str">
        <x:v>Labor</x:v>
      </x:c>
      <x:c r="D28" s="87" t="str">
        <x:v>Lath, stucco, masonry and siding labor</x:v>
      </x:c>
      <x:c r="E28" s="122" t="n">
        <x:v>1</x:v>
      </x:c>
      <x:c r="F28" s="122" t="str">
        <x:v>LS</x:v>
      </x:c>
      <x:c r="G28" s="123" t="n">
        <x:v>55000</x:v>
      </x:c>
      <x:c r="H28" s="122" t="n">
        <x:v>1</x:v>
      </x:c>
      <x:c r="I28" s="106" t="n">
        <x:f>G28*E28*H28</x:f>
        <x:v>55000</x:v>
      </x:c>
      <x:c r="J28" s="106" t="n">
        <x:f>I28*'More Realistic'!$G$11</x:f>
        <x:v>49500</x:v>
      </x:c>
      <x:c r="K28" s="106" t="n">
        <x:f>I28*'More Realistic'!$G$12</x:f>
        <x:v>66000</x:v>
      </x:c>
      <x:c r="L28" s="87" t="str">
        <x:v>Simplified transitions</x:v>
      </x:c>
    </x:row>
    <x:row r="29">
      <x:c r="A29" s="87" t="str">
        <x:v>Exterior Envelope</x:v>
      </x:c>
      <x:c r="B29" s="87" t="str">
        <x:v>Insulation and WRB</x:v>
      </x:c>
      <x:c r="C29" s="87" t="str">
        <x:v>Trade package</x:v>
      </x:c>
      <x:c r="D29" s="87" t="str">
        <x:v>Insulation, air sealing and weather barrier</x:v>
      </x:c>
      <x:c r="E29" s="122" t="n">
        <x:v>1</x:v>
      </x:c>
      <x:c r="F29" s="122" t="str">
        <x:v>LS</x:v>
      </x:c>
      <x:c r="G29" s="123" t="n">
        <x:v>40000</x:v>
      </x:c>
      <x:c r="H29" s="122" t="n">
        <x:v>1</x:v>
      </x:c>
      <x:c r="I29" s="106" t="n">
        <x:f>G29*E29*H29</x:f>
        <x:v>40000</x:v>
      </x:c>
      <x:c r="J29" s="106" t="n">
        <x:f>I29*'More Realistic'!$G$11</x:f>
        <x:v>36000</x:v>
      </x:c>
      <x:c r="K29" s="106" t="n">
        <x:f>I29*'More Realistic'!$G$12</x:f>
        <x:v>48000</x:v>
      </x:c>
      <x:c r="L29" s="87" t="str">
        <x:v>Title 24-compliant high-performance envelope</x:v>
      </x:c>
    </x:row>
    <x:row r="30">
      <x:c r="A30" s="87" t="str">
        <x:v>Exterior Envelope</x:v>
      </x:c>
      <x:c r="B30" s="87" t="str">
        <x:v>Exterior trim</x:v>
      </x:c>
      <x:c r="C30" s="87" t="str">
        <x:v>Trade package</x:v>
      </x:c>
      <x:c r="D30" s="87" t="str">
        <x:v>Soffits, fascia, trim and paint</x:v>
      </x:c>
      <x:c r="E30" s="122" t="n">
        <x:v>1</x:v>
      </x:c>
      <x:c r="F30" s="122" t="str">
        <x:v>LS</x:v>
      </x:c>
      <x:c r="G30" s="123" t="n">
        <x:v>20000</x:v>
      </x:c>
      <x:c r="H30" s="122" t="n">
        <x:v>1</x:v>
      </x:c>
      <x:c r="I30" s="106" t="n">
        <x:f>G30*E30*H30</x:f>
        <x:v>20000</x:v>
      </x:c>
      <x:c r="J30" s="106" t="n">
        <x:f>I30*'More Realistic'!$G$11</x:f>
        <x:v>18000</x:v>
      </x:c>
      <x:c r="K30" s="106" t="n">
        <x:f>I30*'More Realistic'!$G$12</x:f>
        <x:v>24000</x:v>
      </x:c>
      <x:c r="L30" s="87" t="str">
        <x:v>Durable limited palette</x:v>
      </x:c>
    </x:row>
    <x:row r="31">
      <x:c r="A31" s="87" t="str">
        <x:v>Exterior Envelope</x:v>
      </x:c>
      <x:c r="B31" s="87" t="str">
        <x:v>Rainwater</x:v>
      </x:c>
      <x:c r="C31" s="87" t="str">
        <x:v>Trade package</x:v>
      </x:c>
      <x:c r="D31" s="87" t="str">
        <x:v>Gutters and downspouts</x:v>
      </x:c>
      <x:c r="E31" s="122" t="n">
        <x:v>1</x:v>
      </x:c>
      <x:c r="F31" s="122" t="str">
        <x:v>LS</x:v>
      </x:c>
      <x:c r="G31" s="123" t="n">
        <x:v>15000</x:v>
      </x:c>
      <x:c r="H31" s="122" t="n">
        <x:v>1</x:v>
      </x:c>
      <x:c r="I31" s="106" t="n">
        <x:f>G31*E31*H31</x:f>
        <x:v>15000</x:v>
      </x:c>
      <x:c r="J31" s="106" t="n">
        <x:f>I31*'More Realistic'!$G$11</x:f>
        <x:v>13500</x:v>
      </x:c>
      <x:c r="K31" s="106" t="n">
        <x:f>I31*'More Realistic'!$G$12</x:f>
        <x:v>18000</x:v>
      </x:c>
      <x:c r="L31" s="87" t="str">
        <x:v>Tie to site drainage</x:v>
      </x:c>
    </x:row>
    <x:row r="32">
      <x:c r="A32" s="87" t="str">
        <x:v>Exterior Envelope</x:v>
      </x:c>
      <x:c r="B32" s="87" t="str">
        <x:v>Exterior lighting</x:v>
      </x:c>
      <x:c r="C32" s="87" t="str">
        <x:v>Trade package</x:v>
      </x:c>
      <x:c r="D32" s="87" t="str">
        <x:v>Entry, path and security lighting</x:v>
      </x:c>
      <x:c r="E32" s="122" t="n">
        <x:v>1</x:v>
      </x:c>
      <x:c r="F32" s="122" t="str">
        <x:v>LS</x:v>
      </x:c>
      <x:c r="G32" s="123" t="n">
        <x:v>20000</x:v>
      </x:c>
      <x:c r="H32" s="122" t="n">
        <x:v>1</x:v>
      </x:c>
      <x:c r="I32" s="106" t="n">
        <x:f>G32*E32*H32</x:f>
        <x:v>20000</x:v>
      </x:c>
      <x:c r="J32" s="106" t="n">
        <x:f>I32*'More Realistic'!$G$11</x:f>
        <x:v>18000</x:v>
      </x:c>
      <x:c r="K32" s="106" t="n">
        <x:f>I32*'More Realistic'!$G$12</x:f>
        <x:v>24000</x:v>
      </x:c>
      <x:c r="L32" s="87" t="str">
        <x:v>Dark-sky placement</x:v>
      </x:c>
    </x:row>
    <x:row r="33">
      <x:c r="A33" s="87" t="str">
        <x:v>Mechanical Electrical Plumbing</x:v>
      </x:c>
      <x:c r="B33" s="87" t="str">
        <x:v>Plumbing</x:v>
      </x:c>
      <x:c r="C33" s="87" t="str">
        <x:v>Trade package</x:v>
      </x:c>
      <x:c r="D33" s="87" t="str">
        <x:v>Plumbing rough and trim labor</x:v>
      </x:c>
      <x:c r="E33" s="122" t="n">
        <x:v>1</x:v>
      </x:c>
      <x:c r="F33" s="122" t="str">
        <x:v>LS</x:v>
      </x:c>
      <x:c r="G33" s="123" t="n">
        <x:v>65000</x:v>
      </x:c>
      <x:c r="H33" s="122" t="n">
        <x:v>1</x:v>
      </x:c>
      <x:c r="I33" s="106" t="n">
        <x:f>G33*E33*H33</x:f>
        <x:v>65000</x:v>
      </x:c>
      <x:c r="J33" s="106" t="n">
        <x:f>I33*'More Realistic'!$G$11</x:f>
        <x:v>58500</x:v>
      </x:c>
      <x:c r="K33" s="106" t="n">
        <x:f>I33*'More Realistic'!$G$12</x:f>
        <x:v>78000</x:v>
      </x:c>
      <x:c r="L33" s="87" t="str">
        <x:v>Stack wet rooms and limit long runs</x:v>
      </x:c>
    </x:row>
    <x:row r="34">
      <x:c r="A34" s="87" t="str">
        <x:v>Mechanical Electrical Plumbing</x:v>
      </x:c>
      <x:c r="B34" s="87" t="str">
        <x:v>Electrical</x:v>
      </x:c>
      <x:c r="C34" s="87" t="str">
        <x:v>Trade package</x:v>
      </x:c>
      <x:c r="D34" s="87" t="str">
        <x:v>Electrical service, rough and trim labor</x:v>
      </x:c>
      <x:c r="E34" s="122" t="n">
        <x:v>1</x:v>
      </x:c>
      <x:c r="F34" s="122" t="str">
        <x:v>LS</x:v>
      </x:c>
      <x:c r="G34" s="123" t="n">
        <x:v>65000</x:v>
      </x:c>
      <x:c r="H34" s="122" t="n">
        <x:v>1</x:v>
      </x:c>
      <x:c r="I34" s="106" t="n">
        <x:f>G34*E34*H34</x:f>
        <x:v>65000</x:v>
      </x:c>
      <x:c r="J34" s="106" t="n">
        <x:f>I34*'More Realistic'!$G$11</x:f>
        <x:v>58500</x:v>
      </x:c>
      <x:c r="K34" s="106" t="n">
        <x:f>I34*'More Realistic'!$G$12</x:f>
        <x:v>78000</x:v>
      </x:c>
      <x:c r="L34" s="87" t="str">
        <x:v>House, garage and barn distribution</x:v>
      </x:c>
    </x:row>
    <x:row r="35">
      <x:c r="A35" s="87" t="str">
        <x:v>Mechanical Electrical Plumbing</x:v>
      </x:c>
      <x:c r="B35" s="87" t="str">
        <x:v>HVAC</x:v>
      </x:c>
      <x:c r="C35" s="87" t="str">
        <x:v>Trade package</x:v>
      </x:c>
      <x:c r="D35" s="87" t="str">
        <x:v>Heat-pump equipment, ducting and commissioning</x:v>
      </x:c>
      <x:c r="E35" s="122" t="n">
        <x:v>1</x:v>
      </x:c>
      <x:c r="F35" s="122" t="str">
        <x:v>LS</x:v>
      </x:c>
      <x:c r="G35" s="123" t="n">
        <x:v>50000</x:v>
      </x:c>
      <x:c r="H35" s="122" t="n">
        <x:v>1</x:v>
      </x:c>
      <x:c r="I35" s="106" t="n">
        <x:f>G35*E35*H35</x:f>
        <x:v>50000</x:v>
      </x:c>
      <x:c r="J35" s="106" t="n">
        <x:f>I35*'More Realistic'!$G$11</x:f>
        <x:v>45000</x:v>
      </x:c>
      <x:c r="K35" s="106" t="n">
        <x:f>I35*'More Realistic'!$G$12</x:f>
        <x:v>60000</x:v>
      </x:c>
      <x:c r="L35" s="87" t="str">
        <x:v>Two efficient zones</x:v>
      </x:c>
    </x:row>
    <x:row r="36">
      <x:c r="A36" s="87" t="str">
        <x:v>Mechanical Electrical Plumbing</x:v>
      </x:c>
      <x:c r="B36" s="87" t="str">
        <x:v>Fire sprinklers</x:v>
      </x:c>
      <x:c r="C36" s="87" t="str">
        <x:v>Trade package</x:v>
      </x:c>
      <x:c r="D36" s="87" t="str">
        <x:v>Residential fire-sprinkler system</x:v>
      </x:c>
      <x:c r="E36" s="122" t="n">
        <x:v>1</x:v>
      </x:c>
      <x:c r="F36" s="122" t="str">
        <x:v>LS</x:v>
      </x:c>
      <x:c r="G36" s="123" t="n">
        <x:v>18000</x:v>
      </x:c>
      <x:c r="H36" s="122" t="n">
        <x:v>1</x:v>
      </x:c>
      <x:c r="I36" s="106" t="n">
        <x:f>G36*E36*H36</x:f>
        <x:v>18000</x:v>
      </x:c>
      <x:c r="J36" s="106" t="n">
        <x:f>I36*'More Realistic'!$G$11</x:f>
        <x:v>16200</x:v>
      </x:c>
      <x:c r="K36" s="106" t="n">
        <x:f>I36*'More Realistic'!$G$12</x:f>
        <x:v>21600</x:v>
      </x:c>
      <x:c r="L36" s="87" t="str">
        <x:v>Tank and pump coordination may move this allowance</x:v>
      </x:c>
    </x:row>
    <x:row r="37">
      <x:c r="A37" s="87" t="str">
        <x:v>Mechanical Electrical Plumbing</x:v>
      </x:c>
      <x:c r="B37" s="87" t="str">
        <x:v>Low voltage</x:v>
      </x:c>
      <x:c r="C37" s="87" t="str">
        <x:v>Trade package</x:v>
      </x:c>
      <x:c r="D37" s="87" t="str">
        <x:v>Network, cameras and basic controls</x:v>
      </x:c>
      <x:c r="E37" s="122" t="n">
        <x:v>1</x:v>
      </x:c>
      <x:c r="F37" s="122" t="str">
        <x:v>LS</x:v>
      </x:c>
      <x:c r="G37" s="123" t="n">
        <x:v>15000</x:v>
      </x:c>
      <x:c r="H37" s="122" t="n">
        <x:v>1</x:v>
      </x:c>
      <x:c r="I37" s="106" t="n">
        <x:f>G37*E37*H37</x:f>
        <x:v>15000</x:v>
      </x:c>
      <x:c r="J37" s="106" t="n">
        <x:f>I37*'More Realistic'!$G$11</x:f>
        <x:v>13500</x:v>
      </x:c>
      <x:c r="K37" s="106" t="n">
        <x:f>I37*'More Realistic'!$G$12</x:f>
        <x:v>18000</x:v>
      </x:c>
      <x:c r="L37" s="87" t="str">
        <x:v>Focused system, not whole-house automation</x:v>
      </x:c>
    </x:row>
    <x:row r="38">
      <x:c r="A38" s="87" t="str">
        <x:v>Mechanical Electrical Plumbing</x:v>
      </x:c>
      <x:c r="B38" s="87" t="str">
        <x:v>Solar</x:v>
      </x:c>
      <x:c r="C38" s="87" t="str">
        <x:v>Trade package</x:v>
      </x:c>
      <x:c r="D38" s="87" t="str">
        <x:v>Code-sized solar photovoltaic system</x:v>
      </x:c>
      <x:c r="E38" s="122" t="n">
        <x:v>1</x:v>
      </x:c>
      <x:c r="F38" s="122" t="str">
        <x:v>LS</x:v>
      </x:c>
      <x:c r="G38" s="123" t="n">
        <x:v>40000</x:v>
      </x:c>
      <x:c r="H38" s="122" t="n">
        <x:v>1</x:v>
      </x:c>
      <x:c r="I38" s="106" t="n">
        <x:f>G38*E38*H38</x:f>
        <x:v>40000</x:v>
      </x:c>
      <x:c r="J38" s="106" t="n">
        <x:f>I38*'More Realistic'!$G$11</x:f>
        <x:v>36000</x:v>
      </x:c>
      <x:c r="K38" s="106" t="n">
        <x:f>I38*'More Realistic'!$G$12</x:f>
        <x:v>48000</x:v>
      </x:c>
      <x:c r="L38" s="87" t="str">
        <x:v>Final size from energy model</x:v>
      </x:c>
    </x:row>
    <x:row r="39">
      <x:c r="A39" s="87" t="str">
        <x:v>Mechanical Electrical Plumbing</x:v>
      </x:c>
      <x:c r="B39" s="87" t="str">
        <x:v>Backup power</x:v>
      </x:c>
      <x:c r="C39" s="87" t="str">
        <x:v>Equipment</x:v>
      </x:c>
      <x:c r="D39" s="87" t="str">
        <x:v>One battery system or standby generator allowance</x:v>
      </x:c>
      <x:c r="E39" s="122" t="n">
        <x:v>1</x:v>
      </x:c>
      <x:c r="F39" s="122" t="str">
        <x:v>LS</x:v>
      </x:c>
      <x:c r="G39" s="123" t="n">
        <x:v>25000</x:v>
      </x:c>
      <x:c r="H39" s="122" t="n">
        <x:v>1</x:v>
      </x:c>
      <x:c r="I39" s="106" t="n">
        <x:f>G39*E39*H39</x:f>
        <x:v>25000</x:v>
      </x:c>
      <x:c r="J39" s="106" t="n">
        <x:f>I39*'More Realistic'!$G$11</x:f>
        <x:v>22500</x:v>
      </x:c>
      <x:c r="K39" s="106" t="n">
        <x:f>I39*'More Realistic'!$G$12</x:f>
        <x:v>30000</x:v>
      </x:c>
      <x:c r="L39" s="87" t="str">
        <x:v>Choose one initially; prewire for future expansion</x:v>
      </x:c>
    </x:row>
    <x:row r="40">
      <x:c r="A40" s="87" t="str">
        <x:v>Mechanical Electrical Plumbing</x:v>
      </x:c>
      <x:c r="B40" s="87" t="str">
        <x:v>Water systems</x:v>
      </x:c>
      <x:c r="C40" s="87" t="str">
        <x:v>Equipment</x:v>
      </x:c>
      <x:c r="D40" s="87" t="str">
        <x:v>Heat-pump water heater, recirculation and filtration</x:v>
      </x:c>
      <x:c r="E40" s="122" t="n">
        <x:v>1</x:v>
      </x:c>
      <x:c r="F40" s="122" t="str">
        <x:v>LS</x:v>
      </x:c>
      <x:c r="G40" s="123" t="n">
        <x:v>22000</x:v>
      </x:c>
      <x:c r="H40" s="122" t="n">
        <x:v>1</x:v>
      </x:c>
      <x:c r="I40" s="106" t="n">
        <x:f>G40*E40*H40</x:f>
        <x:v>22000</x:v>
      </x:c>
      <x:c r="J40" s="106" t="n">
        <x:f>I40*'More Realistic'!$G$11</x:f>
        <x:v>19800</x:v>
      </x:c>
      <x:c r="K40" s="106" t="n">
        <x:f>I40*'More Realistic'!$G$12</x:f>
        <x:v>26400</x:v>
      </x:c>
      <x:c r="L40" s="87" t="str">
        <x:v>Water chemistry dependent</x:v>
      </x:c>
    </x:row>
    <x:row r="41">
      <x:c r="A41" s="87" t="str">
        <x:v>Interior Finishes</x:v>
      </x:c>
      <x:c r="B41" s="87" t="str">
        <x:v>Walls and paint</x:v>
      </x:c>
      <x:c r="C41" s="87" t="str">
        <x:v>Trade package</x:v>
      </x:c>
      <x:c r="D41" s="87" t="str">
        <x:v>Drywall, plaster accents and interior paint</x:v>
      </x:c>
      <x:c r="E41" s="122" t="n">
        <x:v>1</x:v>
      </x:c>
      <x:c r="F41" s="122" t="str">
        <x:v>LS</x:v>
      </x:c>
      <x:c r="G41" s="123" t="n">
        <x:v>60000</x:v>
      </x:c>
      <x:c r="H41" s="122" t="n">
        <x:v>1</x:v>
      </x:c>
      <x:c r="I41" s="106" t="n">
        <x:f>G41*E41*H41</x:f>
        <x:v>60000</x:v>
      </x:c>
      <x:c r="J41" s="106" t="n">
        <x:f>I41*'More Realistic'!$G$11</x:f>
        <x:v>54000</x:v>
      </x:c>
      <x:c r="K41" s="106" t="n">
        <x:f>I41*'More Realistic'!$G$12</x:f>
        <x:v>72000</x:v>
      </x:c>
      <x:c r="L41" s="87" t="str">
        <x:v>Feature plaster only in public rooms</x:v>
      </x:c>
    </x:row>
    <x:row r="42">
      <x:c r="A42" s="87" t="str">
        <x:v>Interior Finishes</x:v>
      </x:c>
      <x:c r="B42" s="87" t="str">
        <x:v>Flooring</x:v>
      </x:c>
      <x:c r="C42" s="87" t="str">
        <x:v>Trade package</x:v>
      </x:c>
      <x:c r="D42" s="87" t="str">
        <x:v>Engineered oak, tile and installation</x:v>
      </x:c>
      <x:c r="E42" s="122" t="n">
        <x:v>1</x:v>
      </x:c>
      <x:c r="F42" s="122" t="str">
        <x:v>LS</x:v>
      </x:c>
      <x:c r="G42" s="123" t="n">
        <x:v>60000</x:v>
      </x:c>
      <x:c r="H42" s="122" t="n">
        <x:v>1</x:v>
      </x:c>
      <x:c r="I42" s="106" t="n">
        <x:f>G42*E42*H42</x:f>
        <x:v>60000</x:v>
      </x:c>
      <x:c r="J42" s="106" t="n">
        <x:f>I42*'More Realistic'!$G$11</x:f>
        <x:v>54000</x:v>
      </x:c>
      <x:c r="K42" s="106" t="n">
        <x:f>I42*'More Realistic'!$G$12</x:f>
        <x:v>72000</x:v>
      </x:c>
      <x:c r="L42" s="87" t="str">
        <x:v>Limit stone and premium tile areas</x:v>
      </x:c>
    </x:row>
    <x:row r="43">
      <x:c r="A43" s="87" t="str">
        <x:v>Interior Finishes</x:v>
      </x:c>
      <x:c r="B43" s="87" t="str">
        <x:v>Doors and trim</x:v>
      </x:c>
      <x:c r="C43" s="87" t="str">
        <x:v>Trade package</x:v>
      </x:c>
      <x:c r="D43" s="87" t="str">
        <x:v>Interior doors, hardware, casing, base and beams</x:v>
      </x:c>
      <x:c r="E43" s="122" t="n">
        <x:v>1</x:v>
      </x:c>
      <x:c r="F43" s="122" t="str">
        <x:v>LS</x:v>
      </x:c>
      <x:c r="G43" s="123" t="n">
        <x:v>50000</x:v>
      </x:c>
      <x:c r="H43" s="122" t="n">
        <x:v>1</x:v>
      </x:c>
      <x:c r="I43" s="106" t="n">
        <x:f>G43*E43*H43</x:f>
        <x:v>50000</x:v>
      </x:c>
      <x:c r="J43" s="106" t="n">
        <x:f>I43*'More Realistic'!$G$11</x:f>
        <x:v>45000</x:v>
      </x:c>
      <x:c r="K43" s="106" t="n">
        <x:f>I43*'More Realistic'!$G$12</x:f>
        <x:v>60000</x:v>
      </x:c>
      <x:c r="L43" s="87" t="str">
        <x:v>One repeatable trim package</x:v>
      </x:c>
    </x:row>
    <x:row r="44">
      <x:c r="A44" s="87" t="str">
        <x:v>Interior Finishes</x:v>
      </x:c>
      <x:c r="B44" s="87" t="str">
        <x:v>Lighting and outlets</x:v>
      </x:c>
      <x:c r="C44" s="87" t="str">
        <x:v>Trade package</x:v>
      </x:c>
      <x:c r="D44" s="87" t="str">
        <x:v>Decorative lighting, recessed lighting and floor outlets</x:v>
      </x:c>
      <x:c r="E44" s="122" t="n">
        <x:v>1</x:v>
      </x:c>
      <x:c r="F44" s="122" t="str">
        <x:v>LS</x:v>
      </x:c>
      <x:c r="G44" s="123" t="n">
        <x:v>35000</x:v>
      </x:c>
      <x:c r="H44" s="122" t="n">
        <x:v>1</x:v>
      </x:c>
      <x:c r="I44" s="106" t="n">
        <x:f>G44*E44*H44</x:f>
        <x:v>35000</x:v>
      </x:c>
      <x:c r="J44" s="106" t="n">
        <x:f>I44*'More Realistic'!$G$11</x:f>
        <x:v>31500</x:v>
      </x:c>
      <x:c r="K44" s="106" t="n">
        <x:f>I44*'More Realistic'!$G$12</x:f>
        <x:v>42000</x:v>
      </x:c>
      <x:c r="L44" s="87" t="str">
        <x:v>Keep statement fixtures in entry, dining and kitchen</x:v>
      </x:c>
    </x:row>
    <x:row r="45">
      <x:c r="A45" s="87" t="str">
        <x:v>Interior Finishes</x:v>
      </x:c>
      <x:c r="B45" s="87" t="str">
        <x:v>Built-ins and closets</x:v>
      </x:c>
      <x:c r="C45" s="87" t="str">
        <x:v>Trade package</x:v>
      </x:c>
      <x:c r="D45" s="87" t="str">
        <x:v>Living-room shelves, two office build-outs and dual walk-in closet systems</x:v>
      </x:c>
      <x:c r="E45" s="122" t="n">
        <x:v>1</x:v>
      </x:c>
      <x:c r="F45" s="122" t="str">
        <x:v>LS</x:v>
      </x:c>
      <x:c r="G45" s="123" t="n">
        <x:v>55000</x:v>
      </x:c>
      <x:c r="H45" s="122" t="n">
        <x:v>1</x:v>
      </x:c>
      <x:c r="I45" s="106" t="n">
        <x:f>G45*E45*H45</x:f>
        <x:v>55000</x:v>
      </x:c>
      <x:c r="J45" s="106" t="n">
        <x:f>I45*'More Realistic'!$G$11</x:f>
        <x:v>49500</x:v>
      </x:c>
      <x:c r="K45" s="106" t="n">
        <x:f>I45*'More Realistic'!$G$12</x:f>
        <x:v>66000</x:v>
      </x:c>
      <x:c r="L45" s="87" t="str">
        <x:v>Prioritize work-from-home storage and the primary suite</x:v>
      </x:c>
    </x:row>
    <x:row r="46">
      <x:c r="A46" s="87" t="str">
        <x:v>Interior Finishes</x:v>
      </x:c>
      <x:c r="B46" s="87" t="str">
        <x:v>Fireplace finish</x:v>
      </x:c>
      <x:c r="C46" s="87" t="str">
        <x:v>Trade package</x:v>
      </x:c>
      <x:c r="D46" s="87" t="str">
        <x:v>Fireplace surround and hearth</x:v>
      </x:c>
      <x:c r="E46" s="122" t="n">
        <x:v>1</x:v>
      </x:c>
      <x:c r="F46" s="122" t="str">
        <x:v>LS</x:v>
      </x:c>
      <x:c r="G46" s="123" t="n">
        <x:v>10000</x:v>
      </x:c>
      <x:c r="H46" s="122" t="n">
        <x:v>1</x:v>
      </x:c>
      <x:c r="I46" s="106" t="n">
        <x:f>G46*E46*H46</x:f>
        <x:v>10000</x:v>
      </x:c>
      <x:c r="J46" s="106" t="n">
        <x:f>I46*'More Realistic'!$G$11</x:f>
        <x:v>9000</x:v>
      </x:c>
      <x:c r="K46" s="106" t="n">
        <x:f>I46*'More Realistic'!$G$12</x:f>
        <x:v>12000</x:v>
      </x:c>
      <x:c r="L46" s="87" t="str">
        <x:v>Single main-room fireplace</x:v>
      </x:c>
    </x:row>
    <x:row r="47">
      <x:c r="A47" s="87" t="str">
        <x:v>Kitchen Baths &amp; Wellness</x:v>
      </x:c>
      <x:c r="B47" s="87" t="str">
        <x:v>Cabinetry and counters</x:v>
      </x:c>
      <x:c r="C47" s="87" t="str">
        <x:v>Trade package</x:v>
      </x:c>
      <x:c r="D47" s="87" t="str">
        <x:v>Kitchen, pantry, vanity cabinetry and counters</x:v>
      </x:c>
      <x:c r="E47" s="122" t="n">
        <x:v>1</x:v>
      </x:c>
      <x:c r="F47" s="122" t="str">
        <x:v>LS</x:v>
      </x:c>
      <x:c r="G47" s="123" t="n">
        <x:v>90000</x:v>
      </x:c>
      <x:c r="H47" s="122" t="n">
        <x:v>1</x:v>
      </x:c>
      <x:c r="I47" s="106" t="n">
        <x:f>G47*E47*H47</x:f>
        <x:v>90000</x:v>
      </x:c>
      <x:c r="J47" s="106" t="n">
        <x:f>I47*'More Realistic'!$G$11</x:f>
        <x:v>81000</x:v>
      </x:c>
      <x:c r="K47" s="106" t="n">
        <x:f>I47*'More Realistic'!$G$12</x:f>
        <x:v>108000</x:v>
      </x:c>
      <x:c r="L47" s="87" t="str">
        <x:v>One strong kitchen; compact secondary pantry</x:v>
      </x:c>
    </x:row>
    <x:row r="48">
      <x:c r="A48" s="87" t="str">
        <x:v>Kitchen Baths &amp; Wellness</x:v>
      </x:c>
      <x:c r="B48" s="87" t="str">
        <x:v>Appliances and hood</x:v>
      </x:c>
      <x:c r="C48" s="87" t="str">
        <x:v>Equipment</x:v>
      </x:c>
      <x:c r="D48" s="87" t="str">
        <x:v>Kitchen appliances and properly ducted hood</x:v>
      </x:c>
      <x:c r="E48" s="122" t="n">
        <x:v>1</x:v>
      </x:c>
      <x:c r="F48" s="122" t="str">
        <x:v>LS</x:v>
      </x:c>
      <x:c r="G48" s="123" t="n">
        <x:v>45000</x:v>
      </x:c>
      <x:c r="H48" s="122" t="n">
        <x:v>1</x:v>
      </x:c>
      <x:c r="I48" s="106" t="n">
        <x:f>G48*E48*H48</x:f>
        <x:v>45000</x:v>
      </x:c>
      <x:c r="J48" s="106" t="n">
        <x:f>I48*'More Realistic'!$G$11</x:f>
        <x:v>40500</x:v>
      </x:c>
      <x:c r="K48" s="106" t="n">
        <x:f>I48*'More Realistic'!$G$12</x:f>
        <x:v>54000</x:v>
      </x:c>
      <x:c r="L48" s="87" t="str">
        <x:v>Premium-performance, not trophy-brand package</x:v>
      </x:c>
    </x:row>
    <x:row r="49">
      <x:c r="A49" s="87" t="str">
        <x:v>Kitchen Baths &amp; Wellness</x:v>
      </x:c>
      <x:c r="B49" s="87" t="str">
        <x:v>Plumbing fixtures</x:v>
      </x:c>
      <x:c r="C49" s="87" t="str">
        <x:v>Material</x:v>
      </x:c>
      <x:c r="D49" s="87" t="str">
        <x:v>Sinks, faucets, toilets and a premium whirlpool or air-jet primary tub</x:v>
      </x:c>
      <x:c r="E49" s="122" t="n">
        <x:v>1</x:v>
      </x:c>
      <x:c r="F49" s="122" t="str">
        <x:v>LS</x:v>
      </x:c>
      <x:c r="G49" s="123" t="n">
        <x:v>38000</x:v>
      </x:c>
      <x:c r="H49" s="122" t="n">
        <x:v>1</x:v>
      </x:c>
      <x:c r="I49" s="106" t="n">
        <x:f>G49*E49*H49</x:f>
        <x:v>38000</x:v>
      </x:c>
      <x:c r="J49" s="106" t="n">
        <x:f>I49*'More Realistic'!$G$11</x:f>
        <x:v>34200</x:v>
      </x:c>
      <x:c r="K49" s="106" t="n">
        <x:f>I49*'More Realistic'!$G$12</x:f>
        <x:v>45600</x:v>
      </x:c>
      <x:c r="L49" s="87" t="str">
        <x:v>Protect the primary bath experience; control secondary fixture count</x:v>
      </x:c>
    </x:row>
    <x:row r="50">
      <x:c r="A50" s="87" t="str">
        <x:v>Kitchen Baths &amp; Wellness</x:v>
      </x:c>
      <x:c r="B50" s="87" t="str">
        <x:v>Bath tile and showers</x:v>
      </x:c>
      <x:c r="C50" s="87" t="str">
        <x:v>Trade package</x:v>
      </x:c>
      <x:c r="D50" s="87" t="str">
        <x:v>Waterproofing, tile and shower glass</x:v>
      </x:c>
      <x:c r="E50" s="122" t="n">
        <x:v>1</x:v>
      </x:c>
      <x:c r="F50" s="122" t="str">
        <x:v>LS</x:v>
      </x:c>
      <x:c r="G50" s="123" t="n">
        <x:v>45000</x:v>
      </x:c>
      <x:c r="H50" s="122" t="n">
        <x:v>1</x:v>
      </x:c>
      <x:c r="I50" s="106" t="n">
        <x:f>G50*E50*H50</x:f>
        <x:v>45000</x:v>
      </x:c>
      <x:c r="J50" s="106" t="n">
        <x:f>I50*'More Realistic'!$G$11</x:f>
        <x:v>40500</x:v>
      </x:c>
      <x:c r="K50" s="106" t="n">
        <x:f>I50*'More Realistic'!$G$12</x:f>
        <x:v>54000</x:v>
      </x:c>
      <x:c r="L50" s="87" t="str">
        <x:v>Primary plus two secondary baths</x:v>
      </x:c>
    </x:row>
    <x:row r="51">
      <x:c r="A51" s="87" t="str">
        <x:v>Kitchen Baths &amp; Wellness</x:v>
      </x:c>
      <x:c r="B51" s="87" t="str">
        <x:v>Primary bath comfort</x:v>
      </x:c>
      <x:c r="C51" s="87" t="str">
        <x:v>Equipment</x:v>
      </x:c>
      <x:c r="D51" s="87" t="str">
        <x:v>Full primary-bath heated floor and two heated towel racks</x:v>
      </x:c>
      <x:c r="E51" s="122" t="n">
        <x:v>1</x:v>
      </x:c>
      <x:c r="F51" s="122" t="str">
        <x:v>LS</x:v>
      </x:c>
      <x:c r="G51" s="123" t="n">
        <x:v>18000</x:v>
      </x:c>
      <x:c r="H51" s="122" t="n">
        <x:v>1</x:v>
      </x:c>
      <x:c r="I51" s="106" t="n">
        <x:f>G51*E51*H51</x:f>
        <x:v>18000</x:v>
      </x:c>
      <x:c r="J51" s="106" t="n">
        <x:f>I51*'More Realistic'!$G$11</x:f>
        <x:v>16200</x:v>
      </x:c>
      <x:c r="K51" s="106" t="n">
        <x:f>I51*'More Realistic'!$G$12</x:f>
        <x:v>21600</x:v>
      </x:c>
      <x:c r="L51" s="87" t="str">
        <x:v>Primary bath comfort is a non-negotiable</x:v>
      </x:c>
    </x:row>
    <x:row r="52">
      <x:c r="A52" s="87" t="str">
        <x:v>Kitchen Baths &amp; Wellness</x:v>
      </x:c>
      <x:c r="B52" s="87" t="str">
        <x:v>Sauna</x:v>
      </x:c>
      <x:c r="C52" s="87" t="str">
        <x:v>Trade package</x:v>
      </x:c>
      <x:c r="D52" s="87" t="str">
        <x:v>Compact two-person sauna</x:v>
      </x:c>
      <x:c r="E52" s="122" t="n">
        <x:v>1</x:v>
      </x:c>
      <x:c r="F52" s="122" t="str">
        <x:v>LS</x:v>
      </x:c>
      <x:c r="G52" s="123" t="n">
        <x:v>12000</x:v>
      </x:c>
      <x:c r="H52" s="122" t="n">
        <x:v>1</x:v>
      </x:c>
      <x:c r="I52" s="106" t="n">
        <x:f>G52*E52*H52</x:f>
        <x:v>12000</x:v>
      </x:c>
      <x:c r="J52" s="106" t="n">
        <x:f>I52*'More Realistic'!$G$11</x:f>
        <x:v>10800</x:v>
      </x:c>
      <x:c r="K52" s="106" t="n">
        <x:f>I52*'More Realistic'!$G$12</x:f>
        <x:v>14400</x:v>
      </x:c>
      <x:c r="L52" s="87" t="str">
        <x:v>Prefabricated premium kit</x:v>
      </x:c>
    </x:row>
    <x:row r="53">
      <x:c r="A53" s="87" t="str">
        <x:v>Kitchen Baths &amp; Wellness</x:v>
      </x:c>
      <x:c r="B53" s="87" t="str">
        <x:v>Safe room</x:v>
      </x:c>
      <x:c r="C53" s="87" t="str">
        <x:v>Trade package</x:v>
      </x:c>
      <x:c r="D53" s="87" t="str">
        <x:v>Approximately 100 SF reinforced safe and monitoring room</x:v>
      </x:c>
      <x:c r="E53" s="122" t="n">
        <x:v>1</x:v>
      </x:c>
      <x:c r="F53" s="122" t="str">
        <x:v>LS</x:v>
      </x:c>
      <x:c r="G53" s="123" t="n">
        <x:v>25000</x:v>
      </x:c>
      <x:c r="H53" s="122" t="n">
        <x:v>1</x:v>
      </x:c>
      <x:c r="I53" s="106" t="n">
        <x:f>G53*E53*H53</x:f>
        <x:v>25000</x:v>
      </x:c>
      <x:c r="J53" s="106" t="n">
        <x:f>I53*'More Realistic'!$G$11</x:f>
        <x:v>22500</x:v>
      </x:c>
      <x:c r="K53" s="106" t="n">
        <x:f>I53*'More Realistic'!$G$12</x:f>
        <x:v>30000</x:v>
      </x:c>
      <x:c r="L53" s="87" t="str">
        <x:v>Secure door, storage and dedicated cameras</x:v>
      </x:c>
    </x:row>
    <x:row r="54">
      <x:c r="A54" s="87" t="str">
        <x:v>Kitchen Baths &amp; Wellness</x:v>
      </x:c>
      <x:c r="B54" s="87" t="str">
        <x:v>Laundry and pet wash</x:v>
      </x:c>
      <x:c r="C54" s="87" t="str">
        <x:v>Trade package</x:v>
      </x:c>
      <x:c r="D54" s="87" t="str">
        <x:v>Laundry equipment allowance and Great Pyrenees wash</x:v>
      </x:c>
      <x:c r="E54" s="122" t="n">
        <x:v>1</x:v>
      </x:c>
      <x:c r="F54" s="122" t="str">
        <x:v>LS</x:v>
      </x:c>
      <x:c r="G54" s="123" t="n">
        <x:v>16000</x:v>
      </x:c>
      <x:c r="H54" s="122" t="n">
        <x:v>1</x:v>
      </x:c>
      <x:c r="I54" s="106" t="n">
        <x:f>G54*E54*H54</x:f>
        <x:v>16000</x:v>
      </x:c>
      <x:c r="J54" s="106" t="n">
        <x:f>I54*'More Realistic'!$G$11</x:f>
        <x:v>14400</x:v>
      </x:c>
      <x:c r="K54" s="106" t="n">
        <x:f>I54*'More Realistic'!$G$12</x:f>
        <x:v>19200</x:v>
      </x:c>
      <x:c r="L54" s="87" t="str">
        <x:v>Compact utility room</x:v>
      </x:c>
    </x:row>
    <x:row r="55">
      <x:c r="A55" s="87" t="str">
        <x:v>Kitchen Baths &amp; Wellness</x:v>
      </x:c>
      <x:c r="B55" s="87" t="str">
        <x:v>Compact gym equipment</x:v>
      </x:c>
      <x:c r="C55" s="87" t="str">
        <x:v>Equipment</x:v>
      </x:c>
      <x:c r="D55" s="87" t="str">
        <x:v>Treadmill, adjustable weights, bench, mirror and resilient floor</x:v>
      </x:c>
      <x:c r="E55" s="122" t="n">
        <x:v>1</x:v>
      </x:c>
      <x:c r="F55" s="122" t="str">
        <x:v>LS</x:v>
      </x:c>
      <x:c r="G55" s="123" t="n">
        <x:v>10000</x:v>
      </x:c>
      <x:c r="H55" s="122" t="n">
        <x:v>1</x:v>
      </x:c>
      <x:c r="I55" s="106" t="n">
        <x:f>G55*E55*H55</x:f>
        <x:v>10000</x:v>
      </x:c>
      <x:c r="J55" s="106" t="n">
        <x:f>I55*'More Realistic'!$G$11</x:f>
        <x:v>9000</x:v>
      </x:c>
      <x:c r="K55" s="106" t="n">
        <x:f>I55*'More Realistic'!$G$12</x:f>
        <x:v>12000</x:v>
      </x:c>
      <x:c r="L55" s="87" t="str">
        <x:v>Compact dedicated room rather than a larger fitness suite</x:v>
      </x:c>
    </x:row>
    <x:row r="56">
      <x:c r="A56" s="87" t="str">
        <x:v>Outbuildings &amp; Animals</x:v>
      </x:c>
      <x:c r="B56" s="87" t="str">
        <x:v>Garage workshop</x:v>
      </x:c>
      <x:c r="C56" s="87" t="str">
        <x:v>Trade package</x:v>
      </x:c>
      <x:c r="D56" s="87" t="str">
        <x:v>750 SF three-car garage with integrated 250 SF workshop zone</x:v>
      </x:c>
      <x:c r="E56" s="122" t="n">
        <x:v>1</x:v>
      </x:c>
      <x:c r="F56" s="122" t="str">
        <x:v>LS</x:v>
      </x:c>
      <x:c r="G56" s="123" t="n">
        <x:v>75000</x:v>
      </x:c>
      <x:c r="H56" s="122" t="n">
        <x:v>1</x:v>
      </x:c>
      <x:c r="I56" s="106" t="n">
        <x:f>G56*E56*H56</x:f>
        <x:v>75000</x:v>
      </x:c>
      <x:c r="J56" s="106" t="n">
        <x:f>I56*'More Realistic'!$G$11</x:f>
        <x:v>67500</x:v>
      </x:c>
      <x:c r="K56" s="106" t="n">
        <x:f>I56*'More Realistic'!$G$12</x:f>
        <x:v>90000</x:v>
      </x:c>
      <x:c r="L56" s="87" t="str">
        <x:v>Shell shares house systems and foundation</x:v>
      </x:c>
    </x:row>
    <x:row r="57">
      <x:c r="A57" s="87" t="str">
        <x:v>Outbuildings &amp; Animals</x:v>
      </x:c>
      <x:c r="B57" s="87" t="str">
        <x:v>Seasonal storage</x:v>
      </x:c>
      <x:c r="C57" s="87" t="str">
        <x:v>Equipment</x:v>
      </x:c>
      <x:c r="D57" s="87" t="str">
        <x:v>Integrated 180 SF organized seasonal-storage system</x:v>
      </x:c>
      <x:c r="E57" s="122" t="n">
        <x:v>1</x:v>
      </x:c>
      <x:c r="F57" s="122" t="str">
        <x:v>LS</x:v>
      </x:c>
      <x:c r="G57" s="123" t="n">
        <x:v>20000</x:v>
      </x:c>
      <x:c r="H57" s="122" t="n">
        <x:v>1</x:v>
      </x:c>
      <x:c r="I57" s="106" t="n">
        <x:f>G57*E57*H57</x:f>
        <x:v>20000</x:v>
      </x:c>
      <x:c r="J57" s="106" t="n">
        <x:f>I57*'More Realistic'!$G$11</x:f>
        <x:v>18000</x:v>
      </x:c>
      <x:c r="K57" s="106" t="n">
        <x:f>I57*'More Realistic'!$G$12</x:f>
        <x:v>24000</x:v>
      </x:c>
      <x:c r="L57" s="87" t="str">
        <x:v>Racks, bins, ornament drawers and work table</x:v>
      </x:c>
    </x:row>
    <x:row r="58">
      <x:c r="A58" s="87" t="str">
        <x:v>Outbuildings &amp; Animals</x:v>
      </x:c>
      <x:c r="B58" s="87" t="str">
        <x:v>Alpaca barn</x:v>
      </x:c>
      <x:c r="C58" s="87" t="str">
        <x:v>Trade package</x:v>
      </x:c>
      <x:c r="D58" s="87" t="str">
        <x:v>20 x 24 foot barn with pens</x:v>
      </x:c>
      <x:c r="E58" s="122" t="n">
        <x:v>1</x:v>
      </x:c>
      <x:c r="F58" s="122" t="str">
        <x:v>LS</x:v>
      </x:c>
      <x:c r="G58" s="123" t="n">
        <x:v>50000</x:v>
      </x:c>
      <x:c r="H58" s="122" t="n">
        <x:v>1</x:v>
      </x:c>
      <x:c r="I58" s="106" t="n">
        <x:f>G58*E58*H58</x:f>
        <x:v>50000</x:v>
      </x:c>
      <x:c r="J58" s="106" t="n">
        <x:f>I58*'More Realistic'!$G$11</x:f>
        <x:v>45000</x:v>
      </x:c>
      <x:c r="K58" s="106" t="n">
        <x:f>I58*'More Realistic'!$G$12</x:f>
        <x:v>60000</x:v>
      </x:c>
      <x:c r="L58" s="87" t="str">
        <x:v>Four alpacas; shelter sized to animals, not a luxury stable</x:v>
      </x:c>
    </x:row>
    <x:row r="59">
      <x:c r="A59" s="87" t="str">
        <x:v>Outbuildings &amp; Animals</x:v>
      </x:c>
      <x:c r="B59" s="87" t="str">
        <x:v>Barn systems</x:v>
      </x:c>
      <x:c r="C59" s="87" t="str">
        <x:v>Equipment</x:v>
      </x:c>
      <x:c r="D59" s="87" t="str">
        <x:v>Fans, mister, waterers and wash point</x:v>
      </x:c>
      <x:c r="E59" s="122" t="n">
        <x:v>1</x:v>
      </x:c>
      <x:c r="F59" s="122" t="str">
        <x:v>LS</x:v>
      </x:c>
      <x:c r="G59" s="123" t="n">
        <x:v>15000</x:v>
      </x:c>
      <x:c r="H59" s="122" t="n">
        <x:v>1</x:v>
      </x:c>
      <x:c r="I59" s="106" t="n">
        <x:f>G59*E59*H59</x:f>
        <x:v>15000</x:v>
      </x:c>
      <x:c r="J59" s="106" t="n">
        <x:f>I59*'More Realistic'!$G$11</x:f>
        <x:v>13500</x:v>
      </x:c>
      <x:c r="K59" s="106" t="n">
        <x:f>I59*'More Realistic'!$G$12</x:f>
        <x:v>18000</x:v>
      </x:c>
      <x:c r="L59" s="87" t="str">
        <x:v>Simple guarded equipment</x:v>
      </x:c>
    </x:row>
    <x:row r="60">
      <x:c r="A60" s="87" t="str">
        <x:v>Outbuildings &amp; Animals</x:v>
      </x:c>
      <x:c r="B60" s="87" t="str">
        <x:v>Fencing and gates</x:v>
      </x:c>
      <x:c r="C60" s="87" t="str">
        <x:v>Trade package</x:v>
      </x:c>
      <x:c r="D60" s="87" t="str">
        <x:v>Alpaca paddock, dog yard and essential gates</x:v>
      </x:c>
      <x:c r="E60" s="122" t="n">
        <x:v>1</x:v>
      </x:c>
      <x:c r="F60" s="122" t="str">
        <x:v>LS</x:v>
      </x:c>
      <x:c r="G60" s="123" t="n">
        <x:v>20000</x:v>
      </x:c>
      <x:c r="H60" s="122" t="n">
        <x:v>1</x:v>
      </x:c>
      <x:c r="I60" s="106" t="n">
        <x:f>G60*E60*H60</x:f>
        <x:v>20000</x:v>
      </x:c>
      <x:c r="J60" s="106" t="n">
        <x:f>I60*'More Realistic'!$G$11</x:f>
        <x:v>18000</x:v>
      </x:c>
      <x:c r="K60" s="106" t="n">
        <x:f>I60*'More Realistic'!$G$12</x:f>
        <x:v>24000</x:v>
      </x:c>
      <x:c r="L60" s="87" t="str">
        <x:v>Prioritize animal zones; phase decorative perimeter fencing</x:v>
      </x:c>
    </x:row>
    <x:row r="61">
      <x:c r="A61" s="87" t="str">
        <x:v>Outdoor Living &amp; Landscape</x:v>
      </x:c>
      <x:c r="B61" s="87" t="str">
        <x:v>Covered outdoor room</x:v>
      </x:c>
      <x:c r="C61" s="87" t="str">
        <x:v>Trade package</x:v>
      </x:c>
      <x:c r="D61" s="87" t="str">
        <x:v>400 SF covered terrace and compact outdoor kitchen</x:v>
      </x:c>
      <x:c r="E61" s="122" t="n">
        <x:v>1</x:v>
      </x:c>
      <x:c r="F61" s="122" t="str">
        <x:v>LS</x:v>
      </x:c>
      <x:c r="G61" s="123" t="n">
        <x:v>25000</x:v>
      </x:c>
      <x:c r="H61" s="122" t="n">
        <x:v>1</x:v>
      </x:c>
      <x:c r="I61" s="106" t="n">
        <x:f>G61*E61*H61</x:f>
        <x:v>25000</x:v>
      </x:c>
      <x:c r="J61" s="106" t="n">
        <x:f>I61*'More Realistic'!$G$11</x:f>
        <x:v>22500</x:v>
      </x:c>
      <x:c r="K61" s="106" t="n">
        <x:f>I61*'More Realistic'!$G$12</x:f>
        <x:v>30000</x:v>
      </x:c>
      <x:c r="L61" s="87" t="str">
        <x:v>Share plumbing wall with indoor kitchen and limit appliance count</x:v>
      </x:c>
    </x:row>
    <x:row r="62">
      <x:c r="A62" s="87" t="str">
        <x:v>Outdoor Living &amp; Landscape</x:v>
      </x:c>
      <x:c r="B62" s="87" t="str">
        <x:v>Compact pool</x:v>
      </x:c>
      <x:c r="C62" s="87" t="str">
        <x:v>Trade package</x:v>
      </x:c>
      <x:c r="D62" s="87" t="str">
        <x:v>Small plunge or therapy pool allowance</x:v>
      </x:c>
      <x:c r="E62" s="122" t="n">
        <x:v>1</x:v>
      </x:c>
      <x:c r="F62" s="122" t="str">
        <x:v>LS</x:v>
      </x:c>
      <x:c r="G62" s="123" t="n">
        <x:v>20000</x:v>
      </x:c>
      <x:c r="H62" s="122" t="n">
        <x:v>1</x:v>
      </x:c>
      <x:c r="I62" s="106" t="n">
        <x:f>G62*E62*H62</x:f>
        <x:v>20000</x:v>
      </x:c>
      <x:c r="J62" s="106" t="n">
        <x:f>I62*'More Realistic'!$G$11</x:f>
        <x:v>18000</x:v>
      </x:c>
      <x:c r="K62" s="106" t="n">
        <x:f>I62*'More Realistic'!$G$12</x:f>
        <x:v>24000</x:v>
      </x:c>
      <x:c r="L62" s="87" t="str">
        <x:v>Simple rectangle; equipment upgrades and elaborate features are phased</x:v>
      </x:c>
    </x:row>
    <x:row r="63">
      <x:c r="A63" s="87" t="str">
        <x:v>Outdoor Living &amp; Landscape</x:v>
      </x:c>
      <x:c r="B63" s="87" t="str">
        <x:v>Irrigation</x:v>
      </x:c>
      <x:c r="C63" s="87" t="str">
        <x:v>Trade package</x:v>
      </x:c>
      <x:c r="D63" s="87" t="str">
        <x:v>Smart sprinkler and drip irrigation</x:v>
      </x:c>
      <x:c r="E63" s="122" t="n">
        <x:v>1</x:v>
      </x:c>
      <x:c r="F63" s="122" t="str">
        <x:v>LS</x:v>
      </x:c>
      <x:c r="G63" s="123" t="n">
        <x:v>10000</x:v>
      </x:c>
      <x:c r="H63" s="122" t="n">
        <x:v>1</x:v>
      </x:c>
      <x:c r="I63" s="106" t="n">
        <x:f>G63*E63*H63</x:f>
        <x:v>10000</x:v>
      </x:c>
      <x:c r="J63" s="106" t="n">
        <x:f>I63*'More Realistic'!$G$11</x:f>
        <x:v>9000</x:v>
      </x:c>
      <x:c r="K63" s="106" t="n">
        <x:f>I63*'More Realistic'!$G$12</x:f>
        <x:v>12000</x:v>
      </x:c>
      <x:c r="L63" s="87" t="str">
        <x:v>House-zone irrigation only</x:v>
      </x:c>
    </x:row>
    <x:row r="64">
      <x:c r="A64" s="87" t="str">
        <x:v>Outdoor Living &amp; Landscape</x:v>
      </x:c>
      <x:c r="B64" s="87" t="str">
        <x:v>Lawn and flora</x:v>
      </x:c>
      <x:c r="C64" s="87" t="str">
        <x:v>Trade package</x:v>
      </x:c>
      <x:c r="D64" s="87" t="str">
        <x:v>Controlled lawn, trees, shrubs, soil and mulch</x:v>
      </x:c>
      <x:c r="E64" s="122" t="n">
        <x:v>1</x:v>
      </x:c>
      <x:c r="F64" s="122" t="str">
        <x:v>LS</x:v>
      </x:c>
      <x:c r="G64" s="123" t="n">
        <x:v>8000</x:v>
      </x:c>
      <x:c r="H64" s="122" t="n">
        <x:v>1</x:v>
      </x:c>
      <x:c r="I64" s="106" t="n">
        <x:f>G64*E64*H64</x:f>
        <x:v>8000</x:v>
      </x:c>
      <x:c r="J64" s="106" t="n">
        <x:f>I64*'More Realistic'!$G$11</x:f>
        <x:v>7200</x:v>
      </x:c>
      <x:c r="K64" s="106" t="n">
        <x:f>I64*'More Realistic'!$G$12</x:f>
        <x:v>9600</x:v>
      </x:c>
      <x:c r="L64" s="87" t="str">
        <x:v>California-adapted starter landscape; larger planting installed in phases</x:v>
      </x:c>
    </x:row>
    <x:row r="65">
      <x:c r="A65" s="87" t="str">
        <x:v>Outdoor Living &amp; Landscape</x:v>
      </x:c>
      <x:c r="B65" s="87" t="str">
        <x:v>Paths</x:v>
      </x:c>
      <x:c r="C65" s="87" t="str">
        <x:v>Trade package</x:v>
      </x:c>
      <x:c r="D65" s="87" t="str">
        <x:v>Gravel and limited paver paths</x:v>
      </x:c>
      <x:c r="E65" s="122" t="n">
        <x:v>1</x:v>
      </x:c>
      <x:c r="F65" s="122" t="str">
        <x:v>LS</x:v>
      </x:c>
      <x:c r="G65" s="123" t="n">
        <x:v>4000</x:v>
      </x:c>
      <x:c r="H65" s="122" t="n">
        <x:v>1</x:v>
      </x:c>
      <x:c r="I65" s="106" t="n">
        <x:f>G65*E65*H65</x:f>
        <x:v>4000</x:v>
      </x:c>
      <x:c r="J65" s="106" t="n">
        <x:f>I65*'More Realistic'!$G$11</x:f>
        <x:v>3600</x:v>
      </x:c>
      <x:c r="K65" s="106" t="n">
        <x:f>I65*'More Realistic'!$G$12</x:f>
        <x:v>4800</x:v>
      </x:c>
      <x:c r="L65" s="87" t="str">
        <x:v>Pavers concentrated at entry and terrace</x:v>
      </x:c>
    </x:row>
    <x:row r="66">
      <x:c r="A66" s="87" t="str">
        <x:v>Outdoor Living &amp; Landscape</x:v>
      </x:c>
      <x:c r="B66" s="87" t="str">
        <x:v>Landscape lighting</x:v>
      </x:c>
      <x:c r="C66" s="87" t="str">
        <x:v>Trade package</x:v>
      </x:c>
      <x:c r="D66" s="87" t="str">
        <x:v>Essential path and tree lighting</x:v>
      </x:c>
      <x:c r="E66" s="122" t="n">
        <x:v>1</x:v>
      </x:c>
      <x:c r="F66" s="122" t="str">
        <x:v>LS</x:v>
      </x:c>
      <x:c r="G66" s="123" t="n">
        <x:v>4000</x:v>
      </x:c>
      <x:c r="H66" s="122" t="n">
        <x:v>1</x:v>
      </x:c>
      <x:c r="I66" s="106" t="n">
        <x:f>G66*E66*H66</x:f>
        <x:v>4000</x:v>
      </x:c>
      <x:c r="J66" s="106" t="n">
        <x:f>I66*'More Realistic'!$G$11</x:f>
        <x:v>3600</x:v>
      </x:c>
      <x:c r="K66" s="106" t="n">
        <x:f>I66*'More Realistic'!$G$12</x:f>
        <x:v>4800</x:v>
      </x:c>
      <x:c r="L66" s="87" t="str">
        <x:v>Expandable transformer and conduit</x:v>
      </x:c>
    </x:row>
    <x:row r="67">
      <x:c r="A67" s="87" t="str">
        <x:v>Outdoor Living &amp; Landscape</x:v>
      </x:c>
      <x:c r="B67" s="87" t="str">
        <x:v>Fire feature</x:v>
      </x:c>
      <x:c r="C67" s="87" t="str">
        <x:v>Trade package</x:v>
      </x:c>
      <x:c r="D67" s="87" t="str">
        <x:v>Compact fire lounge allowance</x:v>
      </x:c>
      <x:c r="E67" s="122" t="n">
        <x:v>1</x:v>
      </x:c>
      <x:c r="F67" s="122" t="str">
        <x:v>LS</x:v>
      </x:c>
      <x:c r="G67" s="123" t="n">
        <x:v>3127.4281274276</x:v>
      </x:c>
      <x:c r="H67" s="122" t="n">
        <x:v>1</x:v>
      </x:c>
      <x:c r="I67" s="106" t="n">
        <x:f>G67*E67*H67</x:f>
        <x:v>3127.4281274276</x:v>
      </x:c>
      <x:c r="J67" s="106" t="n">
        <x:f>I67*'More Realistic'!$G$11</x:f>
        <x:v>2814.6853146848403</x:v>
      </x:c>
      <x:c r="K67" s="106" t="n">
        <x:f>I67*'More Realistic'!$G$12</x:f>
        <x:v>3752.91375291312</x:v>
      </x:c>
      <x:c r="L67" s="87" t="str">
        <x:v>Install only where local restrictions permit</x:v>
      </x:c>
    </x:row>
    <x:row r="68">
      <x:c r="A68" s="87" t="str">
        <x:v>General Conditions</x:v>
      </x:c>
      <x:c r="B68" s="87" t="str">
        <x:v>Project supervision</x:v>
      </x:c>
      <x:c r="C68" s="87" t="str">
        <x:v>General conditions</x:v>
      </x:c>
      <x:c r="D68" s="87" t="str">
        <x:v>Lean site supervision and project coordination</x:v>
      </x:c>
      <x:c r="E68" s="122" t="n">
        <x:v>1</x:v>
      </x:c>
      <x:c r="F68" s="122" t="str">
        <x:v>LS</x:v>
      </x:c>
      <x:c r="G68" s="123" t="n">
        <x:v>45000</x:v>
      </x:c>
      <x:c r="H68" s="122" t="n">
        <x:v>1</x:v>
      </x:c>
      <x:c r="I68" s="106" t="n">
        <x:f>G68*E68*H68</x:f>
        <x:v>45000</x:v>
      </x:c>
      <x:c r="J68" s="106" t="n">
        <x:f>I68*'More Realistic'!$G$11</x:f>
        <x:v>40500</x:v>
      </x:c>
      <x:c r="K68" s="106" t="n">
        <x:f>I68*'More Realistic'!$G$12</x:f>
        <x:v>54000</x:v>
      </x:c>
      <x:c r="L68" s="87" t="str">
        <x:v>Owner decisions and selections made early</x:v>
      </x:c>
    </x:row>
    <x:row r="69">
      <x:c r="A69" s="87" t="str">
        <x:v>General Conditions</x:v>
      </x:c>
      <x:c r="B69" s="87" t="str">
        <x:v>Temporary works</x:v>
      </x:c>
      <x:c r="C69" s="87" t="str">
        <x:v>General conditions</x:v>
      </x:c>
      <x:c r="D69" s="87" t="str">
        <x:v>Temporary power, sanitation, fencing and protection</x:v>
      </x:c>
      <x:c r="E69" s="122" t="n">
        <x:v>1</x:v>
      </x:c>
      <x:c r="F69" s="122" t="str">
        <x:v>LS</x:v>
      </x:c>
      <x:c r="G69" s="123" t="n">
        <x:v>15000</x:v>
      </x:c>
      <x:c r="H69" s="122" t="n">
        <x:v>1</x:v>
      </x:c>
      <x:c r="I69" s="106" t="n">
        <x:f>G69*E69*H69</x:f>
        <x:v>15000</x:v>
      </x:c>
      <x:c r="J69" s="106" t="n">
        <x:f>I69*'More Realistic'!$G$11</x:f>
        <x:v>13500</x:v>
      </x:c>
      <x:c r="K69" s="106" t="n">
        <x:f>I69*'More Realistic'!$G$12</x:f>
        <x:v>18000</x:v>
      </x:c>
      <x:c r="L69" s="87" t="str">
        <x:v>Construction-period allowance</x:v>
      </x:c>
    </x:row>
    <x:row r="70">
      <x:c r="A70" s="87" t="str">
        <x:v>General Conditions</x:v>
      </x:c>
      <x:c r="B70" s="87" t="str">
        <x:v>Insurance and closeout</x:v>
      </x:c>
      <x:c r="C70" s="87" t="str">
        <x:v>General conditions</x:v>
      </x:c>
      <x:c r="D70" s="87" t="str">
        <x:v>Builder risk, liability and closeout</x:v>
      </x:c>
      <x:c r="E70" s="122" t="n">
        <x:v>1</x:v>
      </x:c>
      <x:c r="F70" s="122" t="str">
        <x:v>LS</x:v>
      </x:c>
      <x:c r="G70" s="123" t="n">
        <x:v>10000</x:v>
      </x:c>
      <x:c r="H70" s="122" t="n">
        <x:v>1</x:v>
      </x:c>
      <x:c r="I70" s="106" t="n">
        <x:f>G70*E70*H70</x:f>
        <x:v>10000</x:v>
      </x:c>
      <x:c r="J70" s="106" t="n">
        <x:f>I70*'More Realistic'!$G$11</x:f>
        <x:v>9000</x:v>
      </x:c>
      <x:c r="K70" s="106" t="n">
        <x:f>I70*'More Realistic'!$G$12</x:f>
        <x:v>12000</x:v>
      </x:c>
      <x:c r="L70" s="87" t="str">
        <x:v>Confirm with contractor and lender</x:v>
      </x:c>
    </x:row>
    <x:row r="71">
      <x:c r="A71" s="87" t="str">
        <x:v>GC Economics</x:v>
      </x:c>
      <x:c r="B71" s="87" t="str">
        <x:v>GC overhead</x:v>
      </x:c>
      <x:c r="C71" s="87" t="str">
        <x:v>GC overhead</x:v>
      </x:c>
      <x:c r="D71" s="87" t="str">
        <x:v>Contractor home-office overhead</x:v>
      </x:c>
      <x:c r="E71" s="87" t="n">
        <x:v>1</x:v>
      </x:c>
      <x:c r="F71" s="87" t="str">
        <x:v>rate</x:v>
      </x:c>
      <x:c r="G71" s="87"/>
      <x:c r="H71" s="87" t="n">
        <x:v>1</x:v>
      </x:c>
      <x:c r="I71" s="106" t="n">
        <x:f>SUM(I5:I70)*'More Realistic'!$G$9</x:f>
        <x:v>97125.0971250971</x:v>
      </x:c>
      <x:c r="J71" s="106" t="n">
        <x:f>SUM(J5:J70)*'More Realistic'!$G$9</x:f>
        <x:v>87412.58741258738</x:v>
      </x:c>
      <x:c r="K71" s="106" t="n">
        <x:f>SUM(K5:K70)*'More Realistic'!$G$15</x:f>
        <x:v>145687.64568764565</x:v>
      </x:c>
      <x:c r="L71" s="87"/>
    </x:row>
    <x:row r="72">
      <x:c r="A72" s="87" t="str">
        <x:v>GC Economics</x:v>
      </x:c>
      <x:c r="B72" s="87" t="str">
        <x:v>GC profit</x:v>
      </x:c>
      <x:c r="C72" s="87" t="str">
        <x:v>GC profit</x:v>
      </x:c>
      <x:c r="D72" s="87" t="str">
        <x:v>Contractor profit after overhead</x:v>
      </x:c>
      <x:c r="E72" s="87" t="n">
        <x:v>1</x:v>
      </x:c>
      <x:c r="F72" s="87" t="str">
        <x:v>rate</x:v>
      </x:c>
      <x:c r="G72" s="87"/>
      <x:c r="H72" s="87" t="n">
        <x:v>1</x:v>
      </x:c>
      <x:c r="I72" s="106" t="n">
        <x:f>(SUM(I5:I70)+I71)*'More Realistic'!$G$10</x:f>
        <x:v>202020.20202020198</x:v>
      </x:c>
      <x:c r="J72" s="106" t="n">
        <x:f>(SUM(J5:J70)+J71)*'More Realistic'!$G$10</x:f>
        <x:v>181818.18181818177</x:v>
      </x:c>
      <x:c r="K72" s="106" t="n">
        <x:f>(SUM(K5:K70)+K71)*'More Realistic'!$G$16</x:f>
        <x:v>305944.0559440559</x:v>
      </x:c>
      <x:c r="L72" s="87"/>
    </x:row>
    <x:row r="73">
      <x:c r="A73" s="104" t="str">
        <x:v>TOTAL BEFORE CONTINGENCY</x:v>
      </x:c>
      <x:c r="B73" s="104"/>
      <x:c r="C73" s="104"/>
      <x:c r="D73" s="104"/>
      <x:c r="E73" s="104"/>
      <x:c r="F73" s="104"/>
      <x:c r="G73" s="104"/>
      <x:c r="H73" s="104"/>
      <x:c r="I73" s="105" t="n">
        <x:f>SUM(I5:I72)</x:f>
        <x:v>2727272.7272727266</x:v>
      </x:c>
      <x:c r="J73" s="105" t="n">
        <x:f>SUM(J5:J72)</x:f>
        <x:v>2454545.4545454537</x:v>
      </x:c>
      <x:c r="K73" s="105" t="n">
        <x:f>SUM(K5:K72)</x:f>
        <x:v>3365384.6153846146</x:v>
      </x:c>
      <x:c r="L73" s="87"/>
    </x:row>
    <x:row r="74">
      <x:c r="A74" s="124" t="str">
        <x:v>CONTINGENCY</x:v>
      </x:c>
      <x:c r="B74" s="124"/>
      <x:c r="C74" s="124"/>
      <x:c r="D74" s="124"/>
      <x:c r="E74" s="124"/>
      <x:c r="F74" s="124"/>
      <x:c r="G74" s="124"/>
      <x:c r="H74" s="124"/>
      <x:c r="I74" s="125" t="n">
        <x:f>I73*'More Realistic'!$G$8</x:f>
        <x:v>272727.27272727265</x:v>
      </x:c>
      <x:c r="J74" s="125" t="n">
        <x:f>J73*'More Realistic'!$G$13</x:f>
        <x:v>196363.6363636363</x:v>
      </x:c>
      <x:c r="K74" s="125" t="n">
        <x:f>K73*'More Realistic'!$G$14</x:f>
        <x:v>504807.69230769214</x:v>
      </x:c>
      <x:c r="L74" s="87"/>
    </x:row>
    <x:row r="75">
      <x:c r="A75" s="124" t="str">
        <x:v>ALL-IN CONSTRUCTION TOTAL EXCLUDING LAND</x:v>
      </x:c>
      <x:c r="B75" s="124"/>
      <x:c r="C75" s="124"/>
      <x:c r="D75" s="124"/>
      <x:c r="E75" s="124"/>
      <x:c r="F75" s="124"/>
      <x:c r="G75" s="124"/>
      <x:c r="H75" s="124"/>
      <x:c r="I75" s="125" t="n">
        <x:f>I73+I74</x:f>
        <x:v>2999999.999999999</x:v>
      </x:c>
      <x:c r="J75" s="125" t="n">
        <x:f>J73+J74</x:f>
        <x:v>2650909.09090909</x:v>
      </x:c>
      <x:c r="K75" s="125" t="n">
        <x:f>K73+K74</x:f>
        <x:v>3870192.3076923066</x:v>
      </x:c>
      <x:c r="L75" s="87"/>
    </x:row>
  </x:sheetData>
  <x:mergeCells>
    <x:mergeCell ref="A2:L2"/>
    <x:mergeCell ref="A3:L3"/>
    <x:mergeCell ref="A73:H73"/>
    <x:mergeCell ref="A74:H74"/>
    <x:mergeCell ref="A75:H7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Pr>
    <x:tabColor rgb="FFB88A44"/>
  </x:sheetPr>
  <x:sheetViews>
    <x:sheetView showGridLines="0" workbookViewId="0">
      <x:pane xSplit="4" ySplit="4" topLeftCell="E5" activePane="bottomRight" state="frozen"/>
    </x:sheetView>
  </x:sheetViews>
  <x:sheetFormatPr defaultRowHeight="15"/>
  <x:cols>
    <x:col min="1" max="1" width="24" hidden="0" customWidth="1"/>
    <x:col min="2" max="2" width="22" hidden="0" customWidth="1"/>
    <x:col min="3" max="3" width="18" hidden="0" customWidth="1"/>
    <x:col min="4" max="4" width="44" hidden="0" customWidth="1"/>
    <x:col min="5" max="5" width="11" hidden="0" customWidth="1"/>
    <x:col min="6" max="6" width="12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42" hidden="0" customWidth="1"/>
    <x:col min="13" max="13" width="18" hidden="0" customWidth="1"/>
    <x:col min="14" max="14" width="17" hidden="0" customWidth="1"/>
    <x:col min="15" max="15" width="17" hidden="0" customWidth="1"/>
  </x:cols>
  <x:sheetData>
    <x:row r="2" ht="26" customHeight="1">
      <x:c r="A2" s="120" t="str">
        <x:v>Core retreat cost detail</x:v>
      </x:c>
      <x:c r="B2" s="87"/>
      <x:c r="C2" s="87"/>
      <x:c r="D2" s="87"/>
      <x:c r="E2" s="87"/>
      <x:c r="F2" s="87"/>
      <x:c r="G2" s="87"/>
      <x:c r="H2" s="87"/>
      <x:c r="I2" s="87"/>
      <x:c r="J2" s="87"/>
      <x:c r="K2" s="87"/>
      <x:c r="L2" s="87"/>
      <x:c r="M2" s="87"/>
      <x:c r="N2" s="87"/>
      <x:c r="O2" s="87"/>
    </x:row>
    <x:row r="3">
      <x:c r="A3" s="119" t="str">
        <x:v>Yellow cells are editable. Totals include only rows with Include = 1. Enter contractor quotes in column N to compare them with the planning midpoint.</x:v>
      </x:c>
      <x:c r="B3" s="87"/>
      <x:c r="C3" s="87"/>
      <x:c r="D3" s="87"/>
      <x:c r="E3" s="87"/>
      <x:c r="F3" s="87"/>
      <x:c r="G3" s="87"/>
      <x:c r="H3" s="87"/>
      <x:c r="I3" s="87"/>
      <x:c r="J3" s="87"/>
      <x:c r="K3" s="87"/>
      <x:c r="L3" s="87"/>
      <x:c r="M3" s="87"/>
      <x:c r="N3" s="87"/>
      <x:c r="O3" s="87"/>
    </x:row>
    <x:row r="4" ht="32" customHeight="1">
      <x:c r="A4" s="28" t="str">
        <x:v>Phase</x:v>
      </x:c>
      <x:c r="B4" s="28" t="str">
        <x:v>Category</x:v>
      </x:c>
      <x:c r="C4" s="28" t="str">
        <x:v>Cost type</x:v>
      </x:c>
      <x:c r="D4" s="28" t="str">
        <x:v>Line item</x:v>
      </x:c>
      <x:c r="E4" s="28" t="str">
        <x:v>Quantity</x:v>
      </x:c>
      <x:c r="F4" s="28" t="str">
        <x:v>Unit</x:v>
      </x:c>
      <x:c r="G4" s="28" t="str">
        <x:v>Low unit cost</x:v>
      </x:c>
      <x:c r="H4" s="28" t="str">
        <x:v>High unit cost</x:v>
      </x:c>
      <x:c r="I4" s="28" t="str">
        <x:v>Include</x:v>
      </x:c>
      <x:c r="J4" s="28" t="str">
        <x:v>Low total</x:v>
      </x:c>
      <x:c r="K4" s="28" t="str">
        <x:v>High total</x:v>
      </x:c>
      <x:c r="L4" s="28" t="str">
        <x:v>Basis / notes</x:v>
      </x:c>
      <x:c r="M4" s="28" t="str">
        <x:v>Source</x:v>
      </x:c>
      <x:c r="N4" s="28" t="str">
        <x:v>Quote amount</x:v>
      </x:c>
      <x:c r="O4" s="28" t="str">
        <x:v>Quote vs midpoint</x:v>
      </x:c>
    </x:row>
    <x:row r="5">
      <x:c r="A5" s="126" t="str">
        <x:v>Design &amp; Preconstruction</x:v>
      </x:c>
      <x:c r="B5" s="126" t="str">
        <x:v>Architecture</x:v>
      </x:c>
      <x:c r="C5" s="126" t="str">
        <x:v>Professional/fee</x:v>
      </x:c>
      <x:c r="D5" s="126" t="str">
        <x:v>Architectural design and construction documents</x:v>
      </x:c>
      <x:c r="E5" s="127" t="n">
        <x:v>4500</x:v>
      </x:c>
      <x:c r="F5" s="128" t="str">
        <x:v>house SF</x:v>
      </x:c>
      <x:c r="G5" s="129" t="n">
        <x:v>45</x:v>
      </x:c>
      <x:c r="H5" s="129" t="n">
        <x:v>75</x:v>
      </x:c>
      <x:c r="I5" s="128" t="n">
        <x:v>1</x:v>
      </x:c>
      <x:c r="J5" s="100" t="n">
        <x:f>E5*G5*I5</x:f>
        <x:v>202500</x:v>
      </x:c>
      <x:c r="K5" s="100" t="n">
        <x:f>E5*H5*I5</x:f>
        <x:v>337500</x:v>
      </x:c>
      <x:c r="L5" s="108" t="str">
        <x:v>Custom-home design; replace with proposal</x:v>
      </x:c>
      <x:c r="M5" s="108" t="str">
        <x:v>S1</x:v>
      </x:c>
      <x:c r="N5" s="130"/>
      <x:c r="O5" s="131" t="str">
        <x:f>IF(N5="","",N5-AVERAGE(J5:K5))</x:f>
      </x:c>
    </x:row>
    <x:row r="6">
      <x:c r="A6" s="126" t="str">
        <x:v>Design &amp; Preconstruction</x:v>
      </x:c>
      <x:c r="B6" s="126" t="str">
        <x:v>Interiors</x:v>
      </x:c>
      <x:c r="C6" s="126" t="str">
        <x:v>Professional/fee</x:v>
      </x:c>
      <x:c r="D6" s="126" t="str">
        <x:v>Interior architecture and finish specifications</x:v>
      </x:c>
      <x:c r="E6" s="127" t="n">
        <x:v>4500</x:v>
      </x:c>
      <x:c r="F6" s="128" t="str">
        <x:v>house SF</x:v>
      </x:c>
      <x:c r="G6" s="129" t="n">
        <x:v>12</x:v>
      </x:c>
      <x:c r="H6" s="129" t="n">
        <x:v>28</x:v>
      </x:c>
      <x:c r="I6" s="128" t="n">
        <x:v>1</x:v>
      </x:c>
      <x:c r="J6" s="100" t="n">
        <x:f>E6*G6*I6</x:f>
        <x:v>54000</x:v>
      </x:c>
      <x:c r="K6" s="100" t="n">
        <x:f>E6*H6*I6</x:f>
        <x:v>126000</x:v>
      </x:c>
      <x:c r="L6" s="108" t="str">
        <x:v>Rooms, millwork, lighting and finish schedules</x:v>
      </x:c>
      <x:c r="M6" s="108" t="str">
        <x:v>Planning allowance</x:v>
      </x:c>
      <x:c r="N6" s="130"/>
      <x:c r="O6" s="131" t="str">
        <x:f>IF(N6="","",N6-AVERAGE(J6:K6))</x:f>
      </x:c>
    </x:row>
    <x:row r="7">
      <x:c r="A7" s="126" t="str">
        <x:v>Design &amp; Preconstruction</x:v>
      </x:c>
      <x:c r="B7" s="126" t="str">
        <x:v>Engineering</x:v>
      </x:c>
      <x:c r="C7" s="126" t="str">
        <x:v>Professional/fee</x:v>
      </x:c>
      <x:c r="D7" s="126" t="str">
        <x:v>Structural, mechanical, electrical and plumbing engineering</x:v>
      </x:c>
      <x:c r="E7" s="127" t="n">
        <x:v>1</x:v>
      </x:c>
      <x:c r="F7" s="128" t="str">
        <x:v>LS</x:v>
      </x:c>
      <x:c r="G7" s="129" t="n">
        <x:v>75000</x:v>
      </x:c>
      <x:c r="H7" s="129" t="n">
        <x:v>140000</x:v>
      </x:c>
      <x:c r="I7" s="128" t="n">
        <x:v>1</x:v>
      </x:c>
      <x:c r="J7" s="100" t="n">
        <x:f>E7*G7*I7</x:f>
        <x:v>75000</x:v>
      </x:c>
      <x:c r="K7" s="100" t="n">
        <x:f>E7*H7*I7</x:f>
        <x:v>140000</x:v>
      </x:c>
      <x:c r="L7" s="108" t="str">
        <x:v>Includes coordination; site civil sits in Site Scenarios</x:v>
      </x:c>
      <x:c r="M7" s="108" t="str">
        <x:v>Planning allowance</x:v>
      </x:c>
      <x:c r="N7" s="130"/>
      <x:c r="O7" s="131" t="str">
        <x:f>IF(N7="","",N7-AVERAGE(J7:K7))</x:f>
      </x:c>
    </x:row>
    <x:row r="8">
      <x:c r="A8" s="126" t="str">
        <x:v>Design &amp; Preconstruction</x:v>
      </x:c>
      <x:c r="B8" s="126" t="str">
        <x:v>Energy</x:v>
      </x:c>
      <x:c r="C8" s="126" t="str">
        <x:v>Professional/fee</x:v>
      </x:c>
      <x:c r="D8" s="126" t="str">
        <x:v>Title 24, energy modeling and CALGreen documentation</x:v>
      </x:c>
      <x:c r="E8" s="127" t="n">
        <x:v>1</x:v>
      </x:c>
      <x:c r="F8" s="128" t="str">
        <x:v>LS</x:v>
      </x:c>
      <x:c r="G8" s="129" t="n">
        <x:v>12000</x:v>
      </x:c>
      <x:c r="H8" s="129" t="n">
        <x:v>25000</x:v>
      </x:c>
      <x:c r="I8" s="128" t="n">
        <x:v>1</x:v>
      </x:c>
      <x:c r="J8" s="100" t="n">
        <x:f>E8*G8*I8</x:f>
        <x:v>12000</x:v>
      </x:c>
      <x:c r="K8" s="100" t="n">
        <x:f>E8*H8*I8</x:f>
        <x:v>25000</x:v>
      </x:c>
      <x:c r="L8" s="108" t="str">
        <x:v>California compliance documentation</x:v>
      </x:c>
      <x:c r="M8" s="108" t="str">
        <x:v>S2</x:v>
      </x:c>
      <x:c r="N8" s="130"/>
      <x:c r="O8" s="131" t="str">
        <x:f>IF(N8="","",N8-AVERAGE(J8:K8))</x:f>
      </x:c>
    </x:row>
    <x:row r="9">
      <x:c r="A9" s="126" t="str">
        <x:v>Design &amp; Preconstruction</x:v>
      </x:c>
      <x:c r="B9" s="126" t="str">
        <x:v>Landscape and pool</x:v>
      </x:c>
      <x:c r="C9" s="126" t="str">
        <x:v>Professional/fee</x:v>
      </x:c>
      <x:c r="D9" s="126" t="str">
        <x:v>Landscape, hardscape and pool design</x:v>
      </x:c>
      <x:c r="E9" s="127" t="n">
        <x:v>1</x:v>
      </x:c>
      <x:c r="F9" s="128" t="str">
        <x:v>LS</x:v>
      </x:c>
      <x:c r="G9" s="129" t="n">
        <x:v>25000</x:v>
      </x:c>
      <x:c r="H9" s="129" t="n">
        <x:v>60000</x:v>
      </x:c>
      <x:c r="I9" s="128" t="n">
        <x:v>1</x:v>
      </x:c>
      <x:c r="J9" s="100" t="n">
        <x:f>E9*G9*I9</x:f>
        <x:v>25000</x:v>
      </x:c>
      <x:c r="K9" s="100" t="n">
        <x:f>E9*H9*I9</x:f>
        <x:v>60000</x:v>
      </x:c>
      <x:c r="L9" s="108" t="str">
        <x:v>Site design and permit drawings</x:v>
      </x:c>
      <x:c r="M9" s="108" t="str">
        <x:v>Planning allowance</x:v>
      </x:c>
      <x:c r="N9" s="130"/>
      <x:c r="O9" s="131" t="str">
        <x:f>IF(N9="","",N9-AVERAGE(J9:K9))</x:f>
      </x:c>
    </x:row>
    <x:row r="10">
      <x:c r="A10" s="126" t="str">
        <x:v>Design &amp; Preconstruction</x:v>
      </x:c>
      <x:c r="B10" s="126" t="str">
        <x:v>Estimating</x:v>
      </x:c>
      <x:c r="C10" s="126" t="str">
        <x:v>Professional/fee</x:v>
      </x:c>
      <x:c r="D10" s="126" t="str">
        <x:v>Preconstruction estimating and value engineering</x:v>
      </x:c>
      <x:c r="E10" s="127" t="n">
        <x:v>1</x:v>
      </x:c>
      <x:c r="F10" s="128" t="str">
        <x:v>LS</x:v>
      </x:c>
      <x:c r="G10" s="129" t="n">
        <x:v>20000</x:v>
      </x:c>
      <x:c r="H10" s="129" t="n">
        <x:v>45000</x:v>
      </x:c>
      <x:c r="I10" s="128" t="n">
        <x:v>1</x:v>
      </x:c>
      <x:c r="J10" s="100" t="n">
        <x:f>E10*G10*I10</x:f>
        <x:v>20000</x:v>
      </x:c>
      <x:c r="K10" s="100" t="n">
        <x:f>E10*H10*I10</x:f>
        <x:v>45000</x:v>
      </x:c>
      <x:c r="L10" s="108" t="str">
        <x:v>Multiple estimate rounds</x:v>
      </x:c>
      <x:c r="M10" s="108" t="str">
        <x:v>Planning allowance</x:v>
      </x:c>
      <x:c r="N10" s="130"/>
      <x:c r="O10" s="131" t="str">
        <x:f>IF(N10="","",N10-AVERAGE(J10:K10))</x:f>
      </x:c>
    </x:row>
    <x:row r="11">
      <x:c r="A11" s="126" t="str">
        <x:v>Design &amp; Preconstruction</x:v>
      </x:c>
      <x:c r="B11" s="126" t="str">
        <x:v>Administration</x:v>
      </x:c>
      <x:c r="C11" s="126" t="str">
        <x:v>Professional/fee</x:v>
      </x:c>
      <x:c r="D11" s="126" t="str">
        <x:v>Legal review, contracts and owner representation</x:v>
      </x:c>
      <x:c r="E11" s="127" t="n">
        <x:v>1</x:v>
      </x:c>
      <x:c r="F11" s="128" t="str">
        <x:v>LS</x:v>
      </x:c>
      <x:c r="G11" s="129" t="n">
        <x:v>15000</x:v>
      </x:c>
      <x:c r="H11" s="129" t="n">
        <x:v>40000</x:v>
      </x:c>
      <x:c r="I11" s="128" t="n">
        <x:v>1</x:v>
      </x:c>
      <x:c r="J11" s="100" t="n">
        <x:f>E11*G11*I11</x:f>
        <x:v>15000</x:v>
      </x:c>
      <x:c r="K11" s="100" t="n">
        <x:f>E11*H11*I11</x:f>
        <x:v>40000</x:v>
      </x:c>
      <x:c r="L11" s="108" t="str">
        <x:v>Before and during contract formation</x:v>
      </x:c>
      <x:c r="M11" s="108" t="str">
        <x:v>S8</x:v>
      </x:c>
      <x:c r="N11" s="130"/>
      <x:c r="O11" s="131" t="str">
        <x:f>IF(N11="","",N11-AVERAGE(J11:K11))</x:f>
      </x:c>
    </x:row>
    <x:row r="12">
      <x:c r="A12" s="126" t="str">
        <x:v>Foundation &amp; Concrete</x:v>
      </x:c>
      <x:c r="B12" s="126" t="str">
        <x:v>Concrete</x:v>
      </x:c>
      <x:c r="C12" s="126" t="str">
        <x:v>Material</x:v>
      </x:c>
      <x:c r="D12" s="126" t="str">
        <x:v>Concrete for footings, slab and equipment pads</x:v>
      </x:c>
      <x:c r="E12" s="127" t="n">
        <x:v>420</x:v>
      </x:c>
      <x:c r="F12" s="128" t="str">
        <x:v>CY</x:v>
      </x:c>
      <x:c r="G12" s="129" t="n">
        <x:v>190</x:v>
      </x:c>
      <x:c r="H12" s="129" t="n">
        <x:v>275</x:v>
      </x:c>
      <x:c r="I12" s="128" t="n">
        <x:v>1</x:v>
      </x:c>
      <x:c r="J12" s="100" t="n">
        <x:f>E12*G12*I12</x:f>
        <x:v>79800</x:v>
      </x:c>
      <x:c r="K12" s="100" t="n">
        <x:f>E12*H12*I12</x:f>
        <x:v>115500</x:v>
      </x:c>
      <x:c r="L12" s="108" t="str">
        <x:v>House, garage and equipment pads</x:v>
      </x:c>
      <x:c r="M12" s="108" t="str">
        <x:v>Planning allowance</x:v>
      </x:c>
      <x:c r="N12" s="130"/>
      <x:c r="O12" s="131" t="str">
        <x:f>IF(N12="","",N12-AVERAGE(J12:K12))</x:f>
      </x:c>
    </x:row>
    <x:row r="13">
      <x:c r="A13" s="126" t="str">
        <x:v>Foundation &amp; Concrete</x:v>
      </x:c>
      <x:c r="B13" s="126" t="str">
        <x:v>Reinforcing</x:v>
      </x:c>
      <x:c r="C13" s="126" t="str">
        <x:v>Material</x:v>
      </x:c>
      <x:c r="D13" s="126" t="str">
        <x:v>Rebar, welded wire and embeds</x:v>
      </x:c>
      <x:c r="E13" s="127" t="n">
        <x:v>32</x:v>
      </x:c>
      <x:c r="F13" s="128" t="str">
        <x:v>ton</x:v>
      </x:c>
      <x:c r="G13" s="129" t="n">
        <x:v>1500</x:v>
      </x:c>
      <x:c r="H13" s="129" t="n">
        <x:v>2400</x:v>
      </x:c>
      <x:c r="I13" s="128" t="n">
        <x:v>1</x:v>
      </x:c>
      <x:c r="J13" s="100" t="n">
        <x:f>E13*G13*I13</x:f>
        <x:v>48000</x:v>
      </x:c>
      <x:c r="K13" s="100" t="n">
        <x:f>E13*H13*I13</x:f>
        <x:v>76800</x:v>
      </x:c>
      <x:c r="L13" s="108" t="str">
        <x:v>Engineer to confirm tonnage</x:v>
      </x:c>
      <x:c r="M13" s="108" t="str">
        <x:v>Planning allowance</x:v>
      </x:c>
      <x:c r="N13" s="130"/>
      <x:c r="O13" s="131" t="str">
        <x:f>IF(N13="","",N13-AVERAGE(J13:K13))</x:f>
      </x:c>
    </x:row>
    <x:row r="14">
      <x:c r="A14" s="126" t="str">
        <x:v>Foundation &amp; Concrete</x:v>
      </x:c>
      <x:c r="B14" s="126" t="str">
        <x:v>Forming</x:v>
      </x:c>
      <x:c r="C14" s="126" t="str">
        <x:v>Labor</x:v>
      </x:c>
      <x:c r="D14" s="126" t="str">
        <x:v>Excavation, forms, placement and stripping labor</x:v>
      </x:c>
      <x:c r="E14" s="127" t="n">
        <x:v>1</x:v>
      </x:c>
      <x:c r="F14" s="128" t="str">
        <x:v>LS</x:v>
      </x:c>
      <x:c r="G14" s="129" t="n">
        <x:v>140000</x:v>
      </x:c>
      <x:c r="H14" s="129" t="n">
        <x:v>240000</x:v>
      </x:c>
      <x:c r="I14" s="128" t="n">
        <x:v>1</x:v>
      </x:c>
      <x:c r="J14" s="100" t="n">
        <x:f>E14*G14*I14</x:f>
        <x:v>140000</x:v>
      </x:c>
      <x:c r="K14" s="100" t="n">
        <x:f>E14*H14*I14</x:f>
        <x:v>240000</x:v>
      </x:c>
      <x:c r="L14" s="108" t="str">
        <x:v>Excludes parcel grading</x:v>
      </x:c>
      <x:c r="M14" s="108" t="str">
        <x:v>Planning allowance</x:v>
      </x:c>
      <x:c r="N14" s="130"/>
      <x:c r="O14" s="131" t="str">
        <x:f>IF(N14="","",N14-AVERAGE(J14:K14))</x:f>
      </x:c>
    </x:row>
    <x:row r="15">
      <x:c r="A15" s="126" t="str">
        <x:v>Foundation &amp; Concrete</x:v>
      </x:c>
      <x:c r="B15" s="126" t="str">
        <x:v>Slab</x:v>
      </x:c>
      <x:c r="C15" s="126" t="str">
        <x:v>Labor</x:v>
      </x:c>
      <x:c r="D15" s="126" t="str">
        <x:v>Concrete pumping, finishing and curing</x:v>
      </x:c>
      <x:c r="E15" s="127" t="n">
        <x:v>5700</x:v>
      </x:c>
      <x:c r="F15" s="128" t="str">
        <x:v>slab SF</x:v>
      </x:c>
      <x:c r="G15" s="129" t="n">
        <x:v>8</x:v>
      </x:c>
      <x:c r="H15" s="129" t="n">
        <x:v>15</x:v>
      </x:c>
      <x:c r="I15" s="128" t="n">
        <x:v>1</x:v>
      </x:c>
      <x:c r="J15" s="100" t="n">
        <x:f>E15*G15*I15</x:f>
        <x:v>45600</x:v>
      </x:c>
      <x:c r="K15" s="100" t="n">
        <x:f>E15*H15*I15</x:f>
        <x:v>85500</x:v>
      </x:c>
      <x:c r="L15" s="108" t="str">
        <x:v>Conditioned house plus garage</x:v>
      </x:c>
      <x:c r="M15" s="108" t="str">
        <x:v>Planning allowance</x:v>
      </x:c>
      <x:c r="N15" s="130"/>
      <x:c r="O15" s="131" t="str">
        <x:f>IF(N15="","",N15-AVERAGE(J15:K15))</x:f>
      </x:c>
    </x:row>
    <x:row r="16">
      <x:c r="A16" s="126" t="str">
        <x:v>Foundation &amp; Concrete</x:v>
      </x:c>
      <x:c r="B16" s="126" t="str">
        <x:v>Moisture and pests</x:v>
      </x:c>
      <x:c r="C16" s="126" t="str">
        <x:v>Material</x:v>
      </x:c>
      <x:c r="D16" s="126" t="str">
        <x:v>Vapor barrier, capillary break and termite treatment</x:v>
      </x:c>
      <x:c r="E16" s="127" t="n">
        <x:v>5700</x:v>
      </x:c>
      <x:c r="F16" s="128" t="str">
        <x:v>slab SF</x:v>
      </x:c>
      <x:c r="G16" s="129" t="n">
        <x:v>2.5</x:v>
      </x:c>
      <x:c r="H16" s="129" t="n">
        <x:v>5</x:v>
      </x:c>
      <x:c r="I16" s="128" t="n">
        <x:v>1</x:v>
      </x:c>
      <x:c r="J16" s="100" t="n">
        <x:f>E16*G16*I16</x:f>
        <x:v>14250</x:v>
      </x:c>
      <x:c r="K16" s="100" t="n">
        <x:f>E16*H16*I16</x:f>
        <x:v>28500</x:v>
      </x:c>
      <x:c r="L16" s="108" t="str">
        <x:v>Below slab</x:v>
      </x:c>
      <x:c r="M16" s="108" t="str">
        <x:v>Planning allowance</x:v>
      </x:c>
      <x:c r="N16" s="130"/>
      <x:c r="O16" s="131" t="str">
        <x:f>IF(N16="","",N16-AVERAGE(J16:K16))</x:f>
      </x:c>
    </x:row>
    <x:row r="17">
      <x:c r="A17" s="126" t="str">
        <x:v>Foundation &amp; Concrete</x:v>
      </x:c>
      <x:c r="B17" s="126" t="str">
        <x:v>Waterproofing</x:v>
      </x:c>
      <x:c r="C17" s="126" t="str">
        <x:v>Trade package</x:v>
      </x:c>
      <x:c r="D17" s="126" t="str">
        <x:v>Foundation waterproofing and perimeter drainage</x:v>
      </x:c>
      <x:c r="E17" s="127" t="n">
        <x:v>1</x:v>
      </x:c>
      <x:c r="F17" s="128" t="str">
        <x:v>LS</x:v>
      </x:c>
      <x:c r="G17" s="129" t="n">
        <x:v>30000</x:v>
      </x:c>
      <x:c r="H17" s="129" t="n">
        <x:v>75000</x:v>
      </x:c>
      <x:c r="I17" s="128" t="n">
        <x:v>1</x:v>
      </x:c>
      <x:c r="J17" s="100" t="n">
        <x:f>E17*G17*I17</x:f>
        <x:v>30000</x:v>
      </x:c>
      <x:c r="K17" s="100" t="n">
        <x:f>E17*H17*I17</x:f>
        <x:v>75000</x:v>
      </x:c>
      <x:c r="L17" s="108" t="str">
        <x:v>Final scope depends on grade</x:v>
      </x:c>
      <x:c r="M17" s="108" t="str">
        <x:v>Planning allowance</x:v>
      </x:c>
      <x:c r="N17" s="130"/>
      <x:c r="O17" s="131" t="str">
        <x:f>IF(N17="","",N17-AVERAGE(J17:K17))</x:f>
      </x:c>
    </x:row>
    <x:row r="18">
      <x:c r="A18" s="126" t="str">
        <x:v>Structure &amp; Roof</x:v>
      </x:c>
      <x:c r="B18" s="126" t="str">
        <x:v>Framing</x:v>
      </x:c>
      <x:c r="C18" s="126" t="str">
        <x:v>Material</x:v>
      </x:c>
      <x:c r="D18" s="126" t="str">
        <x:v>Dimensional lumber, engineered lumber and sheathing</x:v>
      </x:c>
      <x:c r="E18" s="127" t="n">
        <x:v>5700</x:v>
      </x:c>
      <x:c r="F18" s="128" t="str">
        <x:v>framed SF</x:v>
      </x:c>
      <x:c r="G18" s="129" t="n">
        <x:v>38</x:v>
      </x:c>
      <x:c r="H18" s="129" t="n">
        <x:v>62</x:v>
      </x:c>
      <x:c r="I18" s="128" t="n">
        <x:v>1</x:v>
      </x:c>
      <x:c r="J18" s="100" t="n">
        <x:f>E18*G18*I18</x:f>
        <x:v>216600</x:v>
      </x:c>
      <x:c r="K18" s="100" t="n">
        <x:f>E18*H18*I18</x:f>
        <x:v>353400</x:v>
      </x:c>
      <x:c r="L18" s="108" t="str">
        <x:v>House and garage</x:v>
      </x:c>
      <x:c r="M18" s="108" t="str">
        <x:v>Planning allowance</x:v>
      </x:c>
      <x:c r="N18" s="130"/>
      <x:c r="O18" s="131" t="str">
        <x:f>IF(N18="","",N18-AVERAGE(J18:K18))</x:f>
      </x:c>
    </x:row>
    <x:row r="19">
      <x:c r="A19" s="126" t="str">
        <x:v>Structure &amp; Roof</x:v>
      </x:c>
      <x:c r="B19" s="126" t="str">
        <x:v>Framing</x:v>
      </x:c>
      <x:c r="C19" s="126" t="str">
        <x:v>Labor</x:v>
      </x:c>
      <x:c r="D19" s="126" t="str">
        <x:v>Framing carpentry labor</x:v>
      </x:c>
      <x:c r="E19" s="127" t="n">
        <x:v>5700</x:v>
      </x:c>
      <x:c r="F19" s="128" t="str">
        <x:v>framed SF</x:v>
      </x:c>
      <x:c r="G19" s="129" t="n">
        <x:v>32</x:v>
      </x:c>
      <x:c r="H19" s="129" t="n">
        <x:v>52</x:v>
      </x:c>
      <x:c r="I19" s="128" t="n">
        <x:v>1</x:v>
      </x:c>
      <x:c r="J19" s="100" t="n">
        <x:f>E19*G19*I19</x:f>
        <x:v>182400</x:v>
      </x:c>
      <x:c r="K19" s="100" t="n">
        <x:f>E19*H19*I19</x:f>
        <x:v>296400</x:v>
      </x:c>
      <x:c r="L19" s="108" t="str">
        <x:v>House and garage</x:v>
      </x:c>
      <x:c r="M19" s="108" t="str">
        <x:v>Planning allowance</x:v>
      </x:c>
      <x:c r="N19" s="130"/>
      <x:c r="O19" s="131" t="str">
        <x:f>IF(N19="","",N19-AVERAGE(J19:K19))</x:f>
      </x:c>
    </x:row>
    <x:row r="20">
      <x:c r="A20" s="126" t="str">
        <x:v>Structure &amp; Roof</x:v>
      </x:c>
      <x:c r="B20" s="126" t="str">
        <x:v>Structure</x:v>
      </x:c>
      <x:c r="C20" s="126" t="str">
        <x:v>Material</x:v>
      </x:c>
      <x:c r="D20" s="126" t="str">
        <x:v>Structural steel and long-span beams</x:v>
      </x:c>
      <x:c r="E20" s="127" t="n">
        <x:v>1</x:v>
      </x:c>
      <x:c r="F20" s="128" t="str">
        <x:v>LS</x:v>
      </x:c>
      <x:c r="G20" s="129" t="n">
        <x:v>65000</x:v>
      </x:c>
      <x:c r="H20" s="129" t="n">
        <x:v>145000</x:v>
      </x:c>
      <x:c r="I20" s="128" t="n">
        <x:v>1</x:v>
      </x:c>
      <x:c r="J20" s="100" t="n">
        <x:f>E20*G20*I20</x:f>
        <x:v>65000</x:v>
      </x:c>
      <x:c r="K20" s="100" t="n">
        <x:f>E20*H20*I20</x:f>
        <x:v>145000</x:v>
      </x:c>
      <x:c r="L20" s="108" t="str">
        <x:v>Great-room openings and covered terrace</x:v>
      </x:c>
      <x:c r="M20" s="108" t="str">
        <x:v>Planning allowance</x:v>
      </x:c>
      <x:c r="N20" s="130"/>
      <x:c r="O20" s="131" t="str">
        <x:f>IF(N20="","",N20-AVERAGE(J20:K20))</x:f>
      </x:c>
    </x:row>
    <x:row r="21">
      <x:c r="A21" s="126" t="str">
        <x:v>Structure &amp; Roof</x:v>
      </x:c>
      <x:c r="B21" s="126" t="str">
        <x:v>Roof framing</x:v>
      </x:c>
      <x:c r="C21" s="126" t="str">
        <x:v>Material</x:v>
      </x:c>
      <x:c r="D21" s="126" t="str">
        <x:v>Roof trusses, rafters and roof sheathing</x:v>
      </x:c>
      <x:c r="E21" s="127" t="n">
        <x:v>6500</x:v>
      </x:c>
      <x:c r="F21" s="128" t="str">
        <x:v>roof SF</x:v>
      </x:c>
      <x:c r="G21" s="129" t="n">
        <x:v>15</x:v>
      </x:c>
      <x:c r="H21" s="129" t="n">
        <x:v>27</x:v>
      </x:c>
      <x:c r="I21" s="128" t="n">
        <x:v>1</x:v>
      </x:c>
      <x:c r="J21" s="100" t="n">
        <x:f>E21*G21*I21</x:f>
        <x:v>97500</x:v>
      </x:c>
      <x:c r="K21" s="100" t="n">
        <x:f>E21*H21*I21</x:f>
        <x:v>175500</x:v>
      </x:c>
      <x:c r="L21" s="108" t="str">
        <x:v>Complex French-country roof form</x:v>
      </x:c>
      <x:c r="M21" s="108" t="str">
        <x:v>Planning allowance</x:v>
      </x:c>
      <x:c r="N21" s="130"/>
      <x:c r="O21" s="131" t="str">
        <x:f>IF(N21="","",N21-AVERAGE(J21:K21))</x:f>
      </x:c>
    </x:row>
    <x:row r="22">
      <x:c r="A22" s="126" t="str">
        <x:v>Structure &amp; Roof</x:v>
      </x:c>
      <x:c r="B22" s="126" t="str">
        <x:v>Roof framing</x:v>
      </x:c>
      <x:c r="C22" s="126" t="str">
        <x:v>Labor</x:v>
      </x:c>
      <x:c r="D22" s="126" t="str">
        <x:v>Roof framing labor</x:v>
      </x:c>
      <x:c r="E22" s="127" t="n">
        <x:v>6500</x:v>
      </x:c>
      <x:c r="F22" s="128" t="str">
        <x:v>roof SF</x:v>
      </x:c>
      <x:c r="G22" s="129" t="n">
        <x:v>10</x:v>
      </x:c>
      <x:c r="H22" s="129" t="n">
        <x:v>19</x:v>
      </x:c>
      <x:c r="I22" s="128" t="n">
        <x:v>1</x:v>
      </x:c>
      <x:c r="J22" s="100" t="n">
        <x:f>E22*G22*I22</x:f>
        <x:v>65000</x:v>
      </x:c>
      <x:c r="K22" s="100" t="n">
        <x:f>E22*H22*I22</x:f>
        <x:v>123500</x:v>
      </x:c>
      <x:c r="L22" s="108" t="str">
        <x:v>Complex roof labor premium</x:v>
      </x:c>
      <x:c r="M22" s="108" t="str">
        <x:v>Planning allowance</x:v>
      </x:c>
      <x:c r="N22" s="130"/>
      <x:c r="O22" s="131" t="str">
        <x:f>IF(N22="","",N22-AVERAGE(J22:K22))</x:f>
      </x:c>
    </x:row>
    <x:row r="23">
      <x:c r="A23" s="126" t="str">
        <x:v>Structure &amp; Roof</x:v>
      </x:c>
      <x:c r="B23" s="126" t="str">
        <x:v>Fireplace</x:v>
      </x:c>
      <x:c r="C23" s="126" t="str">
        <x:v>Trade package</x:v>
      </x:c>
      <x:c r="D23" s="126" t="str">
        <x:v>Masonry fireplace and chimney structure</x:v>
      </x:c>
      <x:c r="E23" s="127" t="n">
        <x:v>1</x:v>
      </x:c>
      <x:c r="F23" s="128" t="str">
        <x:v>LS</x:v>
      </x:c>
      <x:c r="G23" s="129" t="n">
        <x:v>25000</x:v>
      </x:c>
      <x:c r="H23" s="129" t="n">
        <x:v>60000</x:v>
      </x:c>
      <x:c r="I23" s="128" t="n">
        <x:v>1</x:v>
      </x:c>
      <x:c r="J23" s="100" t="n">
        <x:f>E23*G23*I23</x:f>
        <x:v>25000</x:v>
      </x:c>
      <x:c r="K23" s="100" t="n">
        <x:f>E23*H23*I23</x:f>
        <x:v>60000</x:v>
      </x:c>
      <x:c r="L23" s="108" t="str">
        <x:v>Finish surround carried separately</x:v>
      </x:c>
      <x:c r="M23" s="108" t="str">
        <x:v>Planning allowance</x:v>
      </x:c>
      <x:c r="N23" s="130"/>
      <x:c r="O23" s="131" t="str">
        <x:f>IF(N23="","",N23-AVERAGE(J23:K23))</x:f>
      </x:c>
    </x:row>
    <x:row r="24">
      <x:c r="A24" s="126" t="str">
        <x:v>Structure &amp; Roof</x:v>
      </x:c>
      <x:c r="B24" s="126" t="str">
        <x:v>Roofing</x:v>
      </x:c>
      <x:c r="C24" s="126" t="str">
        <x:v>Material</x:v>
      </x:c>
      <x:c r="D24" s="126" t="str">
        <x:v>Class A slate-look or premium tile roofing</x:v>
      </x:c>
      <x:c r="E24" s="127" t="n">
        <x:v>6500</x:v>
      </x:c>
      <x:c r="F24" s="128" t="str">
        <x:v>roof SF</x:v>
      </x:c>
      <x:c r="G24" s="129" t="n">
        <x:v>13</x:v>
      </x:c>
      <x:c r="H24" s="129" t="n">
        <x:v>24</x:v>
      </x:c>
      <x:c r="I24" s="128" t="n">
        <x:v>1</x:v>
      </x:c>
      <x:c r="J24" s="100" t="n">
        <x:f>E24*G24*I24</x:f>
        <x:v>84500</x:v>
      </x:c>
      <x:c r="K24" s="100" t="n">
        <x:f>E24*H24*I24</x:f>
        <x:v>156000</x:v>
      </x:c>
      <x:c r="L24" s="108" t="str">
        <x:v>Wildfire-conscious assembly</x:v>
      </x:c>
      <x:c r="M24" s="108" t="str">
        <x:v>Planning allowance</x:v>
      </x:c>
      <x:c r="N24" s="130"/>
      <x:c r="O24" s="131" t="str">
        <x:f>IF(N24="","",N24-AVERAGE(J24:K24))</x:f>
      </x:c>
    </x:row>
    <x:row r="25">
      <x:c r="A25" s="126" t="str">
        <x:v>Structure &amp; Roof</x:v>
      </x:c>
      <x:c r="B25" s="126" t="str">
        <x:v>Roofing</x:v>
      </x:c>
      <x:c r="C25" s="126" t="str">
        <x:v>Labor</x:v>
      </x:c>
      <x:c r="D25" s="126" t="str">
        <x:v>Roofing underlayment, flashing and installation</x:v>
      </x:c>
      <x:c r="E25" s="127" t="n">
        <x:v>6500</x:v>
      </x:c>
      <x:c r="F25" s="128" t="str">
        <x:v>roof SF</x:v>
      </x:c>
      <x:c r="G25" s="129" t="n">
        <x:v>11</x:v>
      </x:c>
      <x:c r="H25" s="129" t="n">
        <x:v>20</x:v>
      </x:c>
      <x:c r="I25" s="128" t="n">
        <x:v>1</x:v>
      </x:c>
      <x:c r="J25" s="100" t="n">
        <x:f>E25*G25*I25</x:f>
        <x:v>71500</x:v>
      </x:c>
      <x:c r="K25" s="100" t="n">
        <x:f>E25*H25*I25</x:f>
        <x:v>130000</x:v>
      </x:c>
      <x:c r="L25" s="108" t="str">
        <x:v>Includes valleys and penetrations</x:v>
      </x:c>
      <x:c r="M25" s="108" t="str">
        <x:v>Planning allowance</x:v>
      </x:c>
      <x:c r="N25" s="130"/>
      <x:c r="O25" s="131" t="str">
        <x:f>IF(N25="","",N25-AVERAGE(J25:K25))</x:f>
      </x:c>
    </x:row>
    <x:row r="26">
      <x:c r="A26" s="126" t="str">
        <x:v>Exterior Envelope</x:v>
      </x:c>
      <x:c r="B26" s="126" t="str">
        <x:v>Stucco</x:v>
      </x:c>
      <x:c r="C26" s="126" t="str">
        <x:v>Material</x:v>
      </x:c>
      <x:c r="D26" s="126" t="str">
        <x:v>Three-coat stucco materials</x:v>
      </x:c>
      <x:c r="E26" s="127" t="n">
        <x:v>4200</x:v>
      </x:c>
      <x:c r="F26" s="128" t="str">
        <x:v>wall SF</x:v>
      </x:c>
      <x:c r="G26" s="129" t="n">
        <x:v>6</x:v>
      </x:c>
      <x:c r="H26" s="129" t="n">
        <x:v>11</x:v>
      </x:c>
      <x:c r="I26" s="128" t="n">
        <x:v>1</x:v>
      </x:c>
      <x:c r="J26" s="100" t="n">
        <x:f>E26*G26*I26</x:f>
        <x:v>25200</x:v>
      </x:c>
      <x:c r="K26" s="100" t="n">
        <x:f>E26*H26*I26</x:f>
        <x:v>46200</x:v>
      </x:c>
      <x:c r="L26" s="108" t="str">
        <x:v>Primary ivory plaster exterior</x:v>
      </x:c>
      <x:c r="M26" s="108" t="str">
        <x:v>Planning allowance</x:v>
      </x:c>
      <x:c r="N26" s="130"/>
      <x:c r="O26" s="131" t="str">
        <x:f>IF(N26="","",N26-AVERAGE(J26:K26))</x:f>
      </x:c>
    </x:row>
    <x:row r="27">
      <x:c r="A27" s="126" t="str">
        <x:v>Exterior Envelope</x:v>
      </x:c>
      <x:c r="B27" s="126" t="str">
        <x:v>Stucco</x:v>
      </x:c>
      <x:c r="C27" s="126" t="str">
        <x:v>Labor</x:v>
      </x:c>
      <x:c r="D27" s="126" t="str">
        <x:v>Lath, plaster and finish labor</x:v>
      </x:c>
      <x:c r="E27" s="127" t="n">
        <x:v>4200</x:v>
      </x:c>
      <x:c r="F27" s="128" t="str">
        <x:v>wall SF</x:v>
      </x:c>
      <x:c r="G27" s="129" t="n">
        <x:v>9</x:v>
      </x:c>
      <x:c r="H27" s="129" t="n">
        <x:v>16</x:v>
      </x:c>
      <x:c r="I27" s="128" t="n">
        <x:v>1</x:v>
      </x:c>
      <x:c r="J27" s="100" t="n">
        <x:f>E27*G27*I27</x:f>
        <x:v>37800</x:v>
      </x:c>
      <x:c r="K27" s="100" t="n">
        <x:f>E27*H27*I27</x:f>
        <x:v>67200</x:v>
      </x:c>
      <x:c r="L27" s="108" t="str">
        <x:v>Custom texture and detailing</x:v>
      </x:c>
      <x:c r="M27" s="108" t="str">
        <x:v>Planning allowance</x:v>
      </x:c>
      <x:c r="N27" s="130"/>
      <x:c r="O27" s="131" t="str">
        <x:f>IF(N27="","",N27-AVERAGE(J27:K27))</x:f>
      </x:c>
    </x:row>
    <x:row r="28">
      <x:c r="A28" s="126" t="str">
        <x:v>Exterior Envelope</x:v>
      </x:c>
      <x:c r="B28" s="126" t="str">
        <x:v>Stone</x:v>
      </x:c>
      <x:c r="C28" s="126" t="str">
        <x:v>Material</x:v>
      </x:c>
      <x:c r="D28" s="126" t="str">
        <x:v>Natural stone veneer and corner pieces</x:v>
      </x:c>
      <x:c r="E28" s="127" t="n">
        <x:v>1400</x:v>
      </x:c>
      <x:c r="F28" s="128" t="str">
        <x:v>wall SF</x:v>
      </x:c>
      <x:c r="G28" s="129" t="n">
        <x:v>22</x:v>
      </x:c>
      <x:c r="H28" s="129" t="n">
        <x:v>45</x:v>
      </x:c>
      <x:c r="I28" s="128" t="n">
        <x:v>1</x:v>
      </x:c>
      <x:c r="J28" s="100" t="n">
        <x:f>E28*G28*I28</x:f>
        <x:v>30800</x:v>
      </x:c>
      <x:c r="K28" s="100" t="n">
        <x:f>E28*H28*I28</x:f>
        <x:v>63000</x:v>
      </x:c>
      <x:c r="L28" s="108" t="str">
        <x:v>Pale limestone character</x:v>
      </x:c>
      <x:c r="M28" s="108" t="str">
        <x:v>Planning allowance</x:v>
      </x:c>
      <x:c r="N28" s="130"/>
      <x:c r="O28" s="131" t="str">
        <x:f>IF(N28="","",N28-AVERAGE(J28:K28))</x:f>
      </x:c>
    </x:row>
    <x:row r="29">
      <x:c r="A29" s="126" t="str">
        <x:v>Exterior Envelope</x:v>
      </x:c>
      <x:c r="B29" s="126" t="str">
        <x:v>Stone</x:v>
      </x:c>
      <x:c r="C29" s="126" t="str">
        <x:v>Labor</x:v>
      </x:c>
      <x:c r="D29" s="126" t="str">
        <x:v>Stone veneer installation</x:v>
      </x:c>
      <x:c r="E29" s="127" t="n">
        <x:v>1400</x:v>
      </x:c>
      <x:c r="F29" s="128" t="str">
        <x:v>wall SF</x:v>
      </x:c>
      <x:c r="G29" s="129" t="n">
        <x:v>20</x:v>
      </x:c>
      <x:c r="H29" s="129" t="n">
        <x:v>38</x:v>
      </x:c>
      <x:c r="I29" s="128" t="n">
        <x:v>1</x:v>
      </x:c>
      <x:c r="J29" s="100" t="n">
        <x:f>E29*G29*I29</x:f>
        <x:v>28000</x:v>
      </x:c>
      <x:c r="K29" s="100" t="n">
        <x:f>E29*H29*I29</x:f>
        <x:v>53200</x:v>
      </x:c>
      <x:c r="L29" s="108" t="str">
        <x:v>Includes mortar and detailing</x:v>
      </x:c>
      <x:c r="M29" s="108" t="str">
        <x:v>Planning allowance</x:v>
      </x:c>
      <x:c r="N29" s="130"/>
      <x:c r="O29" s="131" t="str">
        <x:f>IF(N29="","",N29-AVERAGE(J29:K29))</x:f>
      </x:c>
    </x:row>
    <x:row r="30">
      <x:c r="A30" s="126" t="str">
        <x:v>Exterior Envelope</x:v>
      </x:c>
      <x:c r="B30" s="126" t="str">
        <x:v>Brick</x:v>
      </x:c>
      <x:c r="C30" s="126" t="str">
        <x:v>Material</x:v>
      </x:c>
      <x:c r="D30" s="126" t="str">
        <x:v>Brick accents, hearths and utility elevations</x:v>
      </x:c>
      <x:c r="E30" s="127" t="n">
        <x:v>450</x:v>
      </x:c>
      <x:c r="F30" s="128" t="str">
        <x:v>wall SF</x:v>
      </x:c>
      <x:c r="G30" s="129" t="n">
        <x:v>18</x:v>
      </x:c>
      <x:c r="H30" s="129" t="n">
        <x:v>34</x:v>
      </x:c>
      <x:c r="I30" s="128" t="n">
        <x:v>1</x:v>
      </x:c>
      <x:c r="J30" s="100" t="n">
        <x:f>E30*G30*I30</x:f>
        <x:v>8100</x:v>
      </x:c>
      <x:c r="K30" s="100" t="n">
        <x:f>E30*H30*I30</x:f>
        <x:v>15300</x:v>
      </x:c>
      <x:c r="L30" s="108" t="str">
        <x:v>Limited accent use</x:v>
      </x:c>
      <x:c r="M30" s="108" t="str">
        <x:v>Planning allowance</x:v>
      </x:c>
      <x:c r="N30" s="130"/>
      <x:c r="O30" s="131" t="str">
        <x:f>IF(N30="","",N30-AVERAGE(J30:K30))</x:f>
      </x:c>
    </x:row>
    <x:row r="31">
      <x:c r="A31" s="126" t="str">
        <x:v>Exterior Envelope</x:v>
      </x:c>
      <x:c r="B31" s="126" t="str">
        <x:v>Brick</x:v>
      </x:c>
      <x:c r="C31" s="126" t="str">
        <x:v>Labor</x:v>
      </x:c>
      <x:c r="D31" s="126" t="str">
        <x:v>Brick masonry installation</x:v>
      </x:c>
      <x:c r="E31" s="127" t="n">
        <x:v>450</x:v>
      </x:c>
      <x:c r="F31" s="128" t="str">
        <x:v>wall SF</x:v>
      </x:c>
      <x:c r="G31" s="129" t="n">
        <x:v>18</x:v>
      </x:c>
      <x:c r="H31" s="129" t="n">
        <x:v>32</x:v>
      </x:c>
      <x:c r="I31" s="128" t="n">
        <x:v>1</x:v>
      </x:c>
      <x:c r="J31" s="100" t="n">
        <x:f>E31*G31*I31</x:f>
        <x:v>8100</x:v>
      </x:c>
      <x:c r="K31" s="100" t="n">
        <x:f>E31*H31*I31</x:f>
        <x:v>14400</x:v>
      </x:c>
      <x:c r="L31" s="108" t="str">
        <x:v>Custom bond and cuts</x:v>
      </x:c>
      <x:c r="M31" s="108" t="str">
        <x:v>Planning allowance</x:v>
      </x:c>
      <x:c r="N31" s="130"/>
      <x:c r="O31" s="131" t="str">
        <x:f>IF(N31="","",N31-AVERAGE(J31:K31))</x:f>
      </x:c>
    </x:row>
    <x:row r="32">
      <x:c r="A32" s="126" t="str">
        <x:v>Exterior Envelope</x:v>
      </x:c>
      <x:c r="B32" s="126" t="str">
        <x:v>Siding</x:v>
      </x:c>
      <x:c r="C32" s="126" t="str">
        <x:v>Material</x:v>
      </x:c>
      <x:c r="D32" s="126" t="str">
        <x:v>Fiber-cement or premium wood siding accents</x:v>
      </x:c>
      <x:c r="E32" s="127" t="n">
        <x:v>1100</x:v>
      </x:c>
      <x:c r="F32" s="128" t="str">
        <x:v>wall SF</x:v>
      </x:c>
      <x:c r="G32" s="129" t="n">
        <x:v>10</x:v>
      </x:c>
      <x:c r="H32" s="129" t="n">
        <x:v>18</x:v>
      </x:c>
      <x:c r="I32" s="128" t="n">
        <x:v>1</x:v>
      </x:c>
      <x:c r="J32" s="100" t="n">
        <x:f>E32*G32*I32</x:f>
        <x:v>11000</x:v>
      </x:c>
      <x:c r="K32" s="100" t="n">
        <x:f>E32*H32*I32</x:f>
        <x:v>19800</x:v>
      </x:c>
      <x:c r="L32" s="108" t="str">
        <x:v>Barn, dormers and selected walls</x:v>
      </x:c>
      <x:c r="M32" s="108" t="str">
        <x:v>Planning allowance</x:v>
      </x:c>
      <x:c r="N32" s="130"/>
      <x:c r="O32" s="131" t="str">
        <x:f>IF(N32="","",N32-AVERAGE(J32:K32))</x:f>
      </x:c>
    </x:row>
    <x:row r="33">
      <x:c r="A33" s="126" t="str">
        <x:v>Exterior Envelope</x:v>
      </x:c>
      <x:c r="B33" s="126" t="str">
        <x:v>Siding</x:v>
      </x:c>
      <x:c r="C33" s="126" t="str">
        <x:v>Labor</x:v>
      </x:c>
      <x:c r="D33" s="126" t="str">
        <x:v>Siding and trim installation</x:v>
      </x:c>
      <x:c r="E33" s="127" t="n">
        <x:v>1100</x:v>
      </x:c>
      <x:c r="F33" s="128" t="str">
        <x:v>wall SF</x:v>
      </x:c>
      <x:c r="G33" s="129" t="n">
        <x:v>9</x:v>
      </x:c>
      <x:c r="H33" s="129" t="n">
        <x:v>16</x:v>
      </x:c>
      <x:c r="I33" s="128" t="n">
        <x:v>1</x:v>
      </x:c>
      <x:c r="J33" s="100" t="n">
        <x:f>E33*G33*I33</x:f>
        <x:v>9900</x:v>
      </x:c>
      <x:c r="K33" s="100" t="n">
        <x:f>E33*H33*I33</x:f>
        <x:v>17600</x:v>
      </x:c>
      <x:c r="L33" s="108" t="str">
        <x:v>Includes flashing integration</x:v>
      </x:c>
      <x:c r="M33" s="108" t="str">
        <x:v>Planning allowance</x:v>
      </x:c>
      <x:c r="N33" s="130"/>
      <x:c r="O33" s="131" t="str">
        <x:f>IF(N33="","",N33-AVERAGE(J33:K33))</x:f>
      </x:c>
    </x:row>
    <x:row r="34">
      <x:c r="A34" s="126" t="str">
        <x:v>Exterior Envelope</x:v>
      </x:c>
      <x:c r="B34" s="126" t="str">
        <x:v>Weather barrier</x:v>
      </x:c>
      <x:c r="C34" s="126" t="str">
        <x:v>Material</x:v>
      </x:c>
      <x:c r="D34" s="126" t="str">
        <x:v>Continuous insulation, WRB, tapes and flashings</x:v>
      </x:c>
      <x:c r="E34" s="127" t="n">
        <x:v>5500</x:v>
      </x:c>
      <x:c r="F34" s="128" t="str">
        <x:v>wall SF</x:v>
      </x:c>
      <x:c r="G34" s="129" t="n">
        <x:v>5</x:v>
      </x:c>
      <x:c r="H34" s="129" t="n">
        <x:v>10</x:v>
      </x:c>
      <x:c r="I34" s="128" t="n">
        <x:v>1</x:v>
      </x:c>
      <x:c r="J34" s="100" t="n">
        <x:f>E34*G34*I34</x:f>
        <x:v>27500</x:v>
      </x:c>
      <x:c r="K34" s="100" t="n">
        <x:f>E34*H34*I34</x:f>
        <x:v>55000</x:v>
      </x:c>
      <x:c r="L34" s="108" t="str">
        <x:v>High-performance envelope</x:v>
      </x:c>
      <x:c r="M34" s="108" t="str">
        <x:v>Planning allowance</x:v>
      </x:c>
      <x:c r="N34" s="130"/>
      <x:c r="O34" s="131" t="str">
        <x:f>IF(N34="","",N34-AVERAGE(J34:K34))</x:f>
      </x:c>
    </x:row>
    <x:row r="35">
      <x:c r="A35" s="126" t="str">
        <x:v>Exterior Envelope</x:v>
      </x:c>
      <x:c r="B35" s="126" t="str">
        <x:v>Weather barrier</x:v>
      </x:c>
      <x:c r="C35" s="126" t="str">
        <x:v>Labor</x:v>
      </x:c>
      <x:c r="D35" s="126" t="str">
        <x:v>Envelope installation and air-sealing labor</x:v>
      </x:c>
      <x:c r="E35" s="127" t="n">
        <x:v>5500</x:v>
      </x:c>
      <x:c r="F35" s="128" t="str">
        <x:v>wall SF</x:v>
      </x:c>
      <x:c r="G35" s="129" t="n">
        <x:v>4</x:v>
      </x:c>
      <x:c r="H35" s="129" t="n">
        <x:v>8</x:v>
      </x:c>
      <x:c r="I35" s="128" t="n">
        <x:v>1</x:v>
      </x:c>
      <x:c r="J35" s="100" t="n">
        <x:f>E35*G35*I35</x:f>
        <x:v>22000</x:v>
      </x:c>
      <x:c r="K35" s="100" t="n">
        <x:f>E35*H35*I35</x:f>
        <x:v>44000</x:v>
      </x:c>
      <x:c r="L35" s="108" t="str">
        <x:v>Includes blower-door preparation</x:v>
      </x:c>
      <x:c r="M35" s="108" t="str">
        <x:v>Planning allowance</x:v>
      </x:c>
      <x:c r="N35" s="130"/>
      <x:c r="O35" s="131" t="str">
        <x:f>IF(N35="","",N35-AVERAGE(J35:K35))</x:f>
      </x:c>
    </x:row>
    <x:row r="36">
      <x:c r="A36" s="126" t="str">
        <x:v>Exterior Envelope</x:v>
      </x:c>
      <x:c r="B36" s="126" t="str">
        <x:v>Windows</x:v>
      </x:c>
      <x:c r="C36" s="126" t="str">
        <x:v>Material</x:v>
      </x:c>
      <x:c r="D36" s="126" t="str">
        <x:v>High-performance black-clad windows</x:v>
      </x:c>
      <x:c r="E36" s="127" t="n">
        <x:v>38</x:v>
      </x:c>
      <x:c r="F36" s="128" t="str">
        <x:v>unit</x:v>
      </x:c>
      <x:c r="G36" s="129" t="n">
        <x:v>3500</x:v>
      </x:c>
      <x:c r="H36" s="129" t="n">
        <x:v>7500</x:v>
      </x:c>
      <x:c r="I36" s="128" t="n">
        <x:v>1</x:v>
      </x:c>
      <x:c r="J36" s="100" t="n">
        <x:f>E36*G36*I36</x:f>
        <x:v>133000</x:v>
      </x:c>
      <x:c r="K36" s="100" t="n">
        <x:f>E36*H36*I36</x:f>
        <x:v>285000</x:v>
      </x:c>
      <x:c r="L36" s="108" t="str">
        <x:v>Mix of fixed, casement and large openings</x:v>
      </x:c>
      <x:c r="M36" s="108" t="str">
        <x:v>Planning allowance</x:v>
      </x:c>
      <x:c r="N36" s="130"/>
      <x:c r="O36" s="131" t="str">
        <x:f>IF(N36="","",N36-AVERAGE(J36:K36))</x:f>
      </x:c>
    </x:row>
    <x:row r="37">
      <x:c r="A37" s="126" t="str">
        <x:v>Exterior Envelope</x:v>
      </x:c>
      <x:c r="B37" s="126" t="str">
        <x:v>Windows</x:v>
      </x:c>
      <x:c r="C37" s="126" t="str">
        <x:v>Labor</x:v>
      </x:c>
      <x:c r="D37" s="126" t="str">
        <x:v>Window installation, pans and interior/exterior trim</x:v>
      </x:c>
      <x:c r="E37" s="127" t="n">
        <x:v>38</x:v>
      </x:c>
      <x:c r="F37" s="128" t="str">
        <x:v>unit</x:v>
      </x:c>
      <x:c r="G37" s="129" t="n">
        <x:v>750</x:v>
      </x:c>
      <x:c r="H37" s="129" t="n">
        <x:v>1700</x:v>
      </x:c>
      <x:c r="I37" s="128" t="n">
        <x:v>1</x:v>
      </x:c>
      <x:c r="J37" s="100" t="n">
        <x:f>E37*G37*I37</x:f>
        <x:v>28500</x:v>
      </x:c>
      <x:c r="K37" s="100" t="n">
        <x:f>E37*H37*I37</x:f>
        <x:v>64600</x:v>
      </x:c>
      <x:c r="L37" s="108" t="str">
        <x:v>Flashing and trim labor</x:v>
      </x:c>
      <x:c r="M37" s="108" t="str">
        <x:v>Planning allowance</x:v>
      </x:c>
      <x:c r="N37" s="130"/>
      <x:c r="O37" s="131" t="str">
        <x:f>IF(N37="","",N37-AVERAGE(J37:K37))</x:f>
      </x:c>
    </x:row>
    <x:row r="38">
      <x:c r="A38" s="126" t="str">
        <x:v>Exterior Envelope</x:v>
      </x:c>
      <x:c r="B38" s="126" t="str">
        <x:v>Exterior doors</x:v>
      </x:c>
      <x:c r="C38" s="126" t="str">
        <x:v>Material</x:v>
      </x:c>
      <x:c r="D38" s="126" t="str">
        <x:v>Entry, terrace and service doors</x:v>
      </x:c>
      <x:c r="E38" s="127" t="n">
        <x:v>8</x:v>
      </x:c>
      <x:c r="F38" s="128" t="str">
        <x:v>unit</x:v>
      </x:c>
      <x:c r="G38" s="129" t="n">
        <x:v>4500</x:v>
      </x:c>
      <x:c r="H38" s="129" t="n">
        <x:v>11000</x:v>
      </x:c>
      <x:c r="I38" s="128" t="n">
        <x:v>1</x:v>
      </x:c>
      <x:c r="J38" s="100" t="n">
        <x:f>E38*G38*I38</x:f>
        <x:v>36000</x:v>
      </x:c>
      <x:c r="K38" s="100" t="n">
        <x:f>E38*H38*I38</x:f>
        <x:v>88000</x:v>
      </x:c>
      <x:c r="L38" s="108" t="str">
        <x:v>Includes large glazed doors</x:v>
      </x:c>
      <x:c r="M38" s="108" t="str">
        <x:v>Planning allowance</x:v>
      </x:c>
      <x:c r="N38" s="130"/>
      <x:c r="O38" s="131" t="str">
        <x:f>IF(N38="","",N38-AVERAGE(J38:K38))</x:f>
      </x:c>
    </x:row>
    <x:row r="39">
      <x:c r="A39" s="126" t="str">
        <x:v>Exterior Envelope</x:v>
      </x:c>
      <x:c r="B39" s="126" t="str">
        <x:v>Exterior doors</x:v>
      </x:c>
      <x:c r="C39" s="126" t="str">
        <x:v>Labor</x:v>
      </x:c>
      <x:c r="D39" s="126" t="str">
        <x:v>Exterior door installation</x:v>
      </x:c>
      <x:c r="E39" s="127" t="n">
        <x:v>8</x:v>
      </x:c>
      <x:c r="F39" s="128" t="str">
        <x:v>unit</x:v>
      </x:c>
      <x:c r="G39" s="129" t="n">
        <x:v>900</x:v>
      </x:c>
      <x:c r="H39" s="129" t="n">
        <x:v>2600</x:v>
      </x:c>
      <x:c r="I39" s="128" t="n">
        <x:v>1</x:v>
      </x:c>
      <x:c r="J39" s="100" t="n">
        <x:f>E39*G39*I39</x:f>
        <x:v>7200</x:v>
      </x:c>
      <x:c r="K39" s="100" t="n">
        <x:f>E39*H39*I39</x:f>
        <x:v>20800</x:v>
      </x:c>
      <x:c r="L39" s="108" t="str">
        <x:v>Hardware set separately</x:v>
      </x:c>
      <x:c r="M39" s="108" t="str">
        <x:v>Planning allowance</x:v>
      </x:c>
      <x:c r="N39" s="130"/>
      <x:c r="O39" s="131" t="str">
        <x:f>IF(N39="","",N39-AVERAGE(J39:K39))</x:f>
      </x:c>
    </x:row>
    <x:row r="40">
      <x:c r="A40" s="126" t="str">
        <x:v>Exterior Envelope</x:v>
      </x:c>
      <x:c r="B40" s="126" t="str">
        <x:v>Garage doors</x:v>
      </x:c>
      <x:c r="C40" s="126" t="str">
        <x:v>Material</x:v>
      </x:c>
      <x:c r="D40" s="126" t="str">
        <x:v>Insulated carriage-style garage doors and openers</x:v>
      </x:c>
      <x:c r="E40" s="127" t="n">
        <x:v>4</x:v>
      </x:c>
      <x:c r="F40" s="128" t="str">
        <x:v>bay</x:v>
      </x:c>
      <x:c r="G40" s="129" t="n">
        <x:v>6000</x:v>
      </x:c>
      <x:c r="H40" s="129" t="n">
        <x:v>11000</x:v>
      </x:c>
      <x:c r="I40" s="128" t="n">
        <x:v>1</x:v>
      </x:c>
      <x:c r="J40" s="100" t="n">
        <x:f>E40*G40*I40</x:f>
        <x:v>24000</x:v>
      </x:c>
      <x:c r="K40" s="100" t="n">
        <x:f>E40*H40*I40</x:f>
        <x:v>44000</x:v>
      </x:c>
      <x:c r="L40" s="108" t="str">
        <x:v>Four-car garage</x:v>
      </x:c>
      <x:c r="M40" s="108" t="str">
        <x:v>Planning allowance</x:v>
      </x:c>
      <x:c r="N40" s="130"/>
      <x:c r="O40" s="131" t="str">
        <x:f>IF(N40="","",N40-AVERAGE(J40:K40))</x:f>
      </x:c>
    </x:row>
    <x:row r="41">
      <x:c r="A41" s="126" t="str">
        <x:v>Exterior Envelope</x:v>
      </x:c>
      <x:c r="B41" s="126" t="str">
        <x:v>Rainwater</x:v>
      </x:c>
      <x:c r="C41" s="126" t="str">
        <x:v>Trade package</x:v>
      </x:c>
      <x:c r="D41" s="126" t="str">
        <x:v>Gutters, downspouts and leaf protection</x:v>
      </x:c>
      <x:c r="E41" s="127" t="n">
        <x:v>1</x:v>
      </x:c>
      <x:c r="F41" s="128" t="str">
        <x:v>LS</x:v>
      </x:c>
      <x:c r="G41" s="129" t="n">
        <x:v>18000</x:v>
      </x:c>
      <x:c r="H41" s="129" t="n">
        <x:v>38000</x:v>
      </x:c>
      <x:c r="I41" s="128" t="n">
        <x:v>1</x:v>
      </x:c>
      <x:c r="J41" s="100" t="n">
        <x:f>E41*G41*I41</x:f>
        <x:v>18000</x:v>
      </x:c>
      <x:c r="K41" s="100" t="n">
        <x:f>E41*H41*I41</x:f>
        <x:v>38000</x:v>
      </x:c>
      <x:c r="L41" s="108" t="str">
        <x:v>Metal system coordinated with drainage</x:v>
      </x:c>
      <x:c r="M41" s="108" t="str">
        <x:v>Planning allowance</x:v>
      </x:c>
      <x:c r="N41" s="130"/>
      <x:c r="O41" s="131" t="str">
        <x:f>IF(N41="","",N41-AVERAGE(J41:K41))</x:f>
      </x:c>
    </x:row>
    <x:row r="42">
      <x:c r="A42" s="126" t="str">
        <x:v>Mechanical Electrical Plumbing</x:v>
      </x:c>
      <x:c r="B42" s="126" t="str">
        <x:v>Plumbing rough</x:v>
      </x:c>
      <x:c r="C42" s="126" t="str">
        <x:v>Material</x:v>
      </x:c>
      <x:c r="D42" s="126" t="str">
        <x:v>Water, waste, vent and gas/LP piping materials</x:v>
      </x:c>
      <x:c r="E42" s="127" t="n">
        <x:v>4500</x:v>
      </x:c>
      <x:c r="F42" s="128" t="str">
        <x:v>house SF</x:v>
      </x:c>
      <x:c r="G42" s="129" t="n">
        <x:v>13</x:v>
      </x:c>
      <x:c r="H42" s="129" t="n">
        <x:v>24</x:v>
      </x:c>
      <x:c r="I42" s="128" t="n">
        <x:v>1</x:v>
      </x:c>
      <x:c r="J42" s="100" t="n">
        <x:f>E42*G42*I42</x:f>
        <x:v>58500</x:v>
      </x:c>
      <x:c r="K42" s="100" t="n">
        <x:f>E42*H42*I42</x:f>
        <x:v>108000</x:v>
      </x:c>
      <x:c r="L42" s="108" t="str">
        <x:v>Interior rough plumbing</x:v>
      </x:c>
      <x:c r="M42" s="108" t="str">
        <x:v>Planning allowance</x:v>
      </x:c>
      <x:c r="N42" s="130"/>
      <x:c r="O42" s="131" t="str">
        <x:f>IF(N42="","",N42-AVERAGE(J42:K42))</x:f>
      </x:c>
    </x:row>
    <x:row r="43">
      <x:c r="A43" s="126" t="str">
        <x:v>Mechanical Electrical Plumbing</x:v>
      </x:c>
      <x:c r="B43" s="126" t="str">
        <x:v>Plumbing rough</x:v>
      </x:c>
      <x:c r="C43" s="126" t="str">
        <x:v>Labor</x:v>
      </x:c>
      <x:c r="D43" s="126" t="str">
        <x:v>Plumbing rough-in labor</x:v>
      </x:c>
      <x:c r="E43" s="127" t="n">
        <x:v>4500</x:v>
      </x:c>
      <x:c r="F43" s="128" t="str">
        <x:v>house SF</x:v>
      </x:c>
      <x:c r="G43" s="129" t="n">
        <x:v>19</x:v>
      </x:c>
      <x:c r="H43" s="129" t="n">
        <x:v>33</x:v>
      </x:c>
      <x:c r="I43" s="128" t="n">
        <x:v>1</x:v>
      </x:c>
      <x:c r="J43" s="100" t="n">
        <x:f>E43*G43*I43</x:f>
        <x:v>85500</x:v>
      </x:c>
      <x:c r="K43" s="100" t="n">
        <x:f>E43*H43*I43</x:f>
        <x:v>148500</x:v>
      </x:c>
      <x:c r="L43" s="108" t="str">
        <x:v>Interior rough plumbing</x:v>
      </x:c>
      <x:c r="M43" s="108" t="str">
        <x:v>Planning allowance</x:v>
      </x:c>
      <x:c r="N43" s="130"/>
      <x:c r="O43" s="131" t="str">
        <x:f>IF(N43="","",N43-AVERAGE(J43:K43))</x:f>
      </x:c>
    </x:row>
    <x:row r="44">
      <x:c r="A44" s="126" t="str">
        <x:v>Mechanical Electrical Plumbing</x:v>
      </x:c>
      <x:c r="B44" s="126" t="str">
        <x:v>Electrical rough</x:v>
      </x:c>
      <x:c r="C44" s="126" t="str">
        <x:v>Material</x:v>
      </x:c>
      <x:c r="D44" s="126" t="str">
        <x:v>Panels, wire, boxes and devices</x:v>
      </x:c>
      <x:c r="E44" s="127" t="n">
        <x:v>4500</x:v>
      </x:c>
      <x:c r="F44" s="128" t="str">
        <x:v>house SF</x:v>
      </x:c>
      <x:c r="G44" s="129" t="n">
        <x:v>15</x:v>
      </x:c>
      <x:c r="H44" s="129" t="n">
        <x:v>26</x:v>
      </x:c>
      <x:c r="I44" s="128" t="n">
        <x:v>1</x:v>
      </x:c>
      <x:c r="J44" s="100" t="n">
        <x:f>E44*G44*I44</x:f>
        <x:v>67500</x:v>
      </x:c>
      <x:c r="K44" s="100" t="n">
        <x:f>E44*H44*I44</x:f>
        <x:v>117000</x:v>
      </x:c>
      <x:c r="L44" s="108" t="str">
        <x:v>Excludes solar and fixtures</x:v>
      </x:c>
      <x:c r="M44" s="108" t="str">
        <x:v>Planning allowance</x:v>
      </x:c>
      <x:c r="N44" s="130"/>
      <x:c r="O44" s="131" t="str">
        <x:f>IF(N44="","",N44-AVERAGE(J44:K44))</x:f>
      </x:c>
    </x:row>
    <x:row r="45">
      <x:c r="A45" s="126" t="str">
        <x:v>Mechanical Electrical Plumbing</x:v>
      </x:c>
      <x:c r="B45" s="126" t="str">
        <x:v>Electrical rough</x:v>
      </x:c>
      <x:c r="C45" s="126" t="str">
        <x:v>Labor</x:v>
      </x:c>
      <x:c r="D45" s="126" t="str">
        <x:v>Electrical rough-in and trim labor</x:v>
      </x:c>
      <x:c r="E45" s="127" t="n">
        <x:v>4500</x:v>
      </x:c>
      <x:c r="F45" s="128" t="str">
        <x:v>house SF</x:v>
      </x:c>
      <x:c r="G45" s="129" t="n">
        <x:v>19</x:v>
      </x:c>
      <x:c r="H45" s="129" t="n">
        <x:v>34</x:v>
      </x:c>
      <x:c r="I45" s="128" t="n">
        <x:v>1</x:v>
      </x:c>
      <x:c r="J45" s="100" t="n">
        <x:f>E45*G45*I45</x:f>
        <x:v>85500</x:v>
      </x:c>
      <x:c r="K45" s="100" t="n">
        <x:f>E45*H45*I45</x:f>
        <x:v>153000</x:v>
      </x:c>
      <x:c r="L45" s="108" t="str">
        <x:v>Includes testing</x:v>
      </x:c>
      <x:c r="M45" s="108" t="str">
        <x:v>Planning allowance</x:v>
      </x:c>
      <x:c r="N45" s="130"/>
      <x:c r="O45" s="131" t="str">
        <x:f>IF(N45="","",N45-AVERAGE(J45:K45))</x:f>
      </x:c>
    </x:row>
    <x:row r="46">
      <x:c r="A46" s="126" t="str">
        <x:v>Mechanical Electrical Plumbing</x:v>
      </x:c>
      <x:c r="B46" s="126" t="str">
        <x:v>Electrical service</x:v>
      </x:c>
      <x:c r="C46" s="126" t="str">
        <x:v>Trade package</x:v>
      </x:c>
      <x:c r="D46" s="126" t="str">
        <x:v>400 amp service, distribution and surge protection</x:v>
      </x:c>
      <x:c r="E46" s="127" t="n">
        <x:v>1</x:v>
      </x:c>
      <x:c r="F46" s="128" t="str">
        <x:v>LS</x:v>
      </x:c>
      <x:c r="G46" s="129" t="n">
        <x:v>40000</x:v>
      </x:c>
      <x:c r="H46" s="129" t="n">
        <x:v>85000</x:v>
      </x:c>
      <x:c r="I46" s="128" t="n">
        <x:v>1</x:v>
      </x:c>
      <x:c r="J46" s="100" t="n">
        <x:f>E46*G46*I46</x:f>
        <x:v>40000</x:v>
      </x:c>
      <x:c r="K46" s="100" t="n">
        <x:f>E46*H46*I46</x:f>
        <x:v>85000</x:v>
      </x:c>
      <x:c r="L46" s="108" t="str">
        <x:v>House, shop, barn and EV capacity</x:v>
      </x:c>
      <x:c r="M46" s="108" t="str">
        <x:v>Planning allowance</x:v>
      </x:c>
      <x:c r="N46" s="130"/>
      <x:c r="O46" s="131" t="str">
        <x:f>IF(N46="","",N46-AVERAGE(J46:K46))</x:f>
      </x:c>
    </x:row>
    <x:row r="47">
      <x:c r="A47" s="126" t="str">
        <x:v>Mechanical Electrical Plumbing</x:v>
      </x:c>
      <x:c r="B47" s="126" t="str">
        <x:v>HVAC</x:v>
      </x:c>
      <x:c r="C47" s="126" t="str">
        <x:v>Equipment</x:v>
      </x:c>
      <x:c r="D47" s="126" t="str">
        <x:v>Heat-pump equipment and controls</x:v>
      </x:c>
      <x:c r="E47" s="127" t="n">
        <x:v>3</x:v>
      </x:c>
      <x:c r="F47" s="128" t="str">
        <x:v>system</x:v>
      </x:c>
      <x:c r="G47" s="129" t="n">
        <x:v>25000</x:v>
      </x:c>
      <x:c r="H47" s="129" t="n">
        <x:v>45000</x:v>
      </x:c>
      <x:c r="I47" s="128" t="n">
        <x:v>1</x:v>
      </x:c>
      <x:c r="J47" s="100" t="n">
        <x:f>E47*G47*I47</x:f>
        <x:v>75000</x:v>
      </x:c>
      <x:c r="K47" s="100" t="n">
        <x:f>E47*H47*I47</x:f>
        <x:v>135000</x:v>
      </x:c>
      <x:c r="L47" s="108" t="str">
        <x:v>Zoned high-efficiency systems</x:v>
      </x:c>
      <x:c r="M47" s="108" t="str">
        <x:v>Planning allowance</x:v>
      </x:c>
      <x:c r="N47" s="130"/>
      <x:c r="O47" s="131" t="str">
        <x:f>IF(N47="","",N47-AVERAGE(J47:K47))</x:f>
      </x:c>
    </x:row>
    <x:row r="48">
      <x:c r="A48" s="126" t="str">
        <x:v>Mechanical Electrical Plumbing</x:v>
      </x:c>
      <x:c r="B48" s="126" t="str">
        <x:v>HVAC</x:v>
      </x:c>
      <x:c r="C48" s="126" t="str">
        <x:v>Material</x:v>
      </x:c>
      <x:c r="D48" s="126" t="str">
        <x:v>Ductwork, registers and ventilation materials</x:v>
      </x:c>
      <x:c r="E48" s="127" t="n">
        <x:v>4500</x:v>
      </x:c>
      <x:c r="F48" s="128" t="str">
        <x:v>house SF</x:v>
      </x:c>
      <x:c r="G48" s="129" t="n">
        <x:v>8</x:v>
      </x:c>
      <x:c r="H48" s="129" t="n">
        <x:v>16</x:v>
      </x:c>
      <x:c r="I48" s="128" t="n">
        <x:v>1</x:v>
      </x:c>
      <x:c r="J48" s="100" t="n">
        <x:f>E48*G48*I48</x:f>
        <x:v>36000</x:v>
      </x:c>
      <x:c r="K48" s="100" t="n">
        <x:f>E48*H48*I48</x:f>
        <x:v>72000</x:v>
      </x:c>
      <x:c r="L48" s="108" t="str">
        <x:v>Balanced ventilation allowance</x:v>
      </x:c>
      <x:c r="M48" s="108" t="str">
        <x:v>Planning allowance</x:v>
      </x:c>
      <x:c r="N48" s="130"/>
      <x:c r="O48" s="131" t="str">
        <x:f>IF(N48="","",N48-AVERAGE(J48:K48))</x:f>
      </x:c>
    </x:row>
    <x:row r="49">
      <x:c r="A49" s="126" t="str">
        <x:v>Mechanical Electrical Plumbing</x:v>
      </x:c>
      <x:c r="B49" s="126" t="str">
        <x:v>HVAC</x:v>
      </x:c>
      <x:c r="C49" s="126" t="str">
        <x:v>Labor</x:v>
      </x:c>
      <x:c r="D49" s="126" t="str">
        <x:v>HVAC installation and commissioning</x:v>
      </x:c>
      <x:c r="E49" s="127" t="n">
        <x:v>1</x:v>
      </x:c>
      <x:c r="F49" s="128" t="str">
        <x:v>LS</x:v>
      </x:c>
      <x:c r="G49" s="129" t="n">
        <x:v>55000</x:v>
      </x:c>
      <x:c r="H49" s="129" t="n">
        <x:v>105000</x:v>
      </x:c>
      <x:c r="I49" s="128" t="n">
        <x:v>1</x:v>
      </x:c>
      <x:c r="J49" s="100" t="n">
        <x:f>E49*G49*I49</x:f>
        <x:v>55000</x:v>
      </x:c>
      <x:c r="K49" s="100" t="n">
        <x:f>E49*H49*I49</x:f>
        <x:v>105000</x:v>
      </x:c>
      <x:c r="L49" s="108" t="str">
        <x:v>Includes startup and balancing</x:v>
      </x:c>
      <x:c r="M49" s="108" t="str">
        <x:v>Planning allowance</x:v>
      </x:c>
      <x:c r="N49" s="130"/>
      <x:c r="O49" s="131" t="str">
        <x:f>IF(N49="","",N49-AVERAGE(J49:K49))</x:f>
      </x:c>
    </x:row>
    <x:row r="50">
      <x:c r="A50" s="126" t="str">
        <x:v>Mechanical Electrical Plumbing</x:v>
      </x:c>
      <x:c r="B50" s="126" t="str">
        <x:v>Kitchen ventilation</x:v>
      </x:c>
      <x:c r="C50" s="126" t="str">
        <x:v>Equipment</x:v>
      </x:c>
      <x:c r="D50" s="126" t="str">
        <x:v>High-CFM kitchen blower and custom hood insert</x:v>
      </x:c>
      <x:c r="E50" s="127" t="n">
        <x:v>1</x:v>
      </x:c>
      <x:c r="F50" s="128" t="str">
        <x:v>unit</x:v>
      </x:c>
      <x:c r="G50" s="129" t="n">
        <x:v>8500</x:v>
      </x:c>
      <x:c r="H50" s="129" t="n">
        <x:v>19000</x:v>
      </x:c>
      <x:c r="I50" s="128" t="n">
        <x:v>1</x:v>
      </x:c>
      <x:c r="J50" s="100" t="n">
        <x:f>E50*G50*I50</x:f>
        <x:v>8500</x:v>
      </x:c>
      <x:c r="K50" s="100" t="n">
        <x:f>E50*H50*I50</x:f>
        <x:v>19000</x:v>
      </x:c>
      <x:c r="L50" s="108" t="str">
        <x:v>Main kitchen blower</x:v>
      </x:c>
      <x:c r="M50" s="108" t="str">
        <x:v>Planning allowance</x:v>
      </x:c>
      <x:c r="N50" s="130"/>
      <x:c r="O50" s="131" t="str">
        <x:f>IF(N50="","",N50-AVERAGE(J50:K50))</x:f>
      </x:c>
    </x:row>
    <x:row r="51">
      <x:c r="A51" s="126" t="str">
        <x:v>Mechanical Electrical Plumbing</x:v>
      </x:c>
      <x:c r="B51" s="126" t="str">
        <x:v>Kitchen ventilation</x:v>
      </x:c>
      <x:c r="C51" s="126" t="str">
        <x:v>Trade package</x:v>
      </x:c>
      <x:c r="D51" s="126" t="str">
        <x:v>Make-up air, duct, roof cap and controls</x:v>
      </x:c>
      <x:c r="E51" s="127" t="n">
        <x:v>1</x:v>
      </x:c>
      <x:c r="F51" s="128" t="str">
        <x:v>LS</x:v>
      </x:c>
      <x:c r="G51" s="129" t="n">
        <x:v>7000</x:v>
      </x:c>
      <x:c r="H51" s="129" t="n">
        <x:v>16000</x:v>
      </x:c>
      <x:c r="I51" s="128" t="n">
        <x:v>1</x:v>
      </x:c>
      <x:c r="J51" s="100" t="n">
        <x:f>E51*G51*I51</x:f>
        <x:v>7000</x:v>
      </x:c>
      <x:c r="K51" s="100" t="n">
        <x:f>E51*H51*I51</x:f>
        <x:v>16000</x:v>
      </x:c>
      <x:c r="L51" s="108" t="str">
        <x:v>Required coordination with blower</x:v>
      </x:c>
      <x:c r="M51" s="108" t="str">
        <x:v>Planning allowance</x:v>
      </x:c>
      <x:c r="N51" s="130"/>
      <x:c r="O51" s="131" t="str">
        <x:f>IF(N51="","",N51-AVERAGE(J51:K51))</x:f>
      </x:c>
    </x:row>
    <x:row r="52">
      <x:c r="A52" s="126" t="str">
        <x:v>Mechanical Electrical Plumbing</x:v>
      </x:c>
      <x:c r="B52" s="126" t="str">
        <x:v>Hot water</x:v>
      </x:c>
      <x:c r="C52" s="126" t="str">
        <x:v>Equipment</x:v>
      </x:c>
      <x:c r="D52" s="126" t="str">
        <x:v>Heat-pump water heating and recirculation</x:v>
      </x:c>
      <x:c r="E52" s="127" t="n">
        <x:v>1</x:v>
      </x:c>
      <x:c r="F52" s="128" t="str">
        <x:v>LS</x:v>
      </x:c>
      <x:c r="G52" s="129" t="n">
        <x:v>28000</x:v>
      </x:c>
      <x:c r="H52" s="129" t="n">
        <x:v>52000</x:v>
      </x:c>
      <x:c r="I52" s="128" t="n">
        <x:v>1</x:v>
      </x:c>
      <x:c r="J52" s="100" t="n">
        <x:f>E52*G52*I52</x:f>
        <x:v>28000</x:v>
      </x:c>
      <x:c r="K52" s="100" t="n">
        <x:f>E52*H52*I52</x:f>
        <x:v>52000</x:v>
      </x:c>
      <x:c r="L52" s="108" t="str">
        <x:v>Multiple fixtures and long runs</x:v>
      </x:c>
      <x:c r="M52" s="108" t="str">
        <x:v>Planning allowance</x:v>
      </x:c>
      <x:c r="N52" s="130"/>
      <x:c r="O52" s="131" t="str">
        <x:f>IF(N52="","",N52-AVERAGE(J52:K52))</x:f>
      </x:c>
    </x:row>
    <x:row r="53">
      <x:c r="A53" s="126" t="str">
        <x:v>Mechanical Electrical Plumbing</x:v>
      </x:c>
      <x:c r="B53" s="126" t="str">
        <x:v>Water quality</x:v>
      </x:c>
      <x:c r="C53" s="126" t="str">
        <x:v>Equipment</x:v>
      </x:c>
      <x:c r="D53" s="126" t="str">
        <x:v>Whole-house filtration and softening</x:v>
      </x:c>
      <x:c r="E53" s="127" t="n">
        <x:v>1</x:v>
      </x:c>
      <x:c r="F53" s="128" t="str">
        <x:v>LS</x:v>
      </x:c>
      <x:c r="G53" s="129" t="n">
        <x:v>12000</x:v>
      </x:c>
      <x:c r="H53" s="129" t="n">
        <x:v>28000</x:v>
      </x:c>
      <x:c r="I53" s="128" t="n">
        <x:v>1</x:v>
      </x:c>
      <x:c r="J53" s="100" t="n">
        <x:f>E53*G53*I53</x:f>
        <x:v>12000</x:v>
      </x:c>
      <x:c r="K53" s="100" t="n">
        <x:f>E53*H53*I53</x:f>
        <x:v>28000</x:v>
      </x:c>
      <x:c r="L53" s="108" t="str">
        <x:v>Water chemistry dependent</x:v>
      </x:c>
      <x:c r="M53" s="108" t="str">
        <x:v>Planning allowance</x:v>
      </x:c>
      <x:c r="N53" s="130"/>
      <x:c r="O53" s="131" t="str">
        <x:f>IF(N53="","",N53-AVERAGE(J53:K53))</x:f>
      </x:c>
    </x:row>
    <x:row r="54">
      <x:c r="A54" s="126" t="str">
        <x:v>Mechanical Electrical Plumbing</x:v>
      </x:c>
      <x:c r="B54" s="126" t="str">
        <x:v>Fire sprinklers</x:v>
      </x:c>
      <x:c r="C54" s="126" t="str">
        <x:v>Trade package</x:v>
      </x:c>
      <x:c r="D54" s="126" t="str">
        <x:v>Residential fire sprinkler system</x:v>
      </x:c>
      <x:c r="E54" s="127" t="n">
        <x:v>4500</x:v>
      </x:c>
      <x:c r="F54" s="128" t="str">
        <x:v>house SF</x:v>
      </x:c>
      <x:c r="G54" s="129" t="n">
        <x:v>6</x:v>
      </x:c>
      <x:c r="H54" s="129" t="n">
        <x:v>10</x:v>
      </x:c>
      <x:c r="I54" s="128" t="n">
        <x:v>1</x:v>
      </x:c>
      <x:c r="J54" s="100" t="n">
        <x:f>E54*G54*I54</x:f>
        <x:v>27000</x:v>
      </x:c>
      <x:c r="K54" s="100" t="n">
        <x:f>E54*H54*I54</x:f>
        <x:v>45000</x:v>
      </x:c>
      <x:c r="L54" s="108" t="str">
        <x:v>Final requirement and tank/pump coordination vary</x:v>
      </x:c>
      <x:c r="M54" s="108" t="str">
        <x:v>Planning allowance</x:v>
      </x:c>
      <x:c r="N54" s="130"/>
      <x:c r="O54" s="131" t="str">
        <x:f>IF(N54="","",N54-AVERAGE(J54:K54))</x:f>
      </x:c>
    </x:row>
    <x:row r="55">
      <x:c r="A55" s="126" t="str">
        <x:v>Mechanical Electrical Plumbing</x:v>
      </x:c>
      <x:c r="B55" s="126" t="str">
        <x:v>Low voltage</x:v>
      </x:c>
      <x:c r="C55" s="126" t="str">
        <x:v>Trade package</x:v>
      </x:c>
      <x:c r="D55" s="126" t="str">
        <x:v>Structured wiring, Wi-Fi, controls and audio prewire</x:v>
      </x:c>
      <x:c r="E55" s="127" t="n">
        <x:v>1</x:v>
      </x:c>
      <x:c r="F55" s="128" t="str">
        <x:v>LS</x:v>
      </x:c>
      <x:c r="G55" s="129" t="n">
        <x:v>65000</x:v>
      </x:c>
      <x:c r="H55" s="129" t="n">
        <x:v>150000</x:v>
      </x:c>
      <x:c r="I55" s="128" t="n">
        <x:v>1</x:v>
      </x:c>
      <x:c r="J55" s="100" t="n">
        <x:f>E55*G55*I55</x:f>
        <x:v>65000</x:v>
      </x:c>
      <x:c r="K55" s="100" t="n">
        <x:f>E55*H55*I55</x:f>
        <x:v>150000</x:v>
      </x:c>
      <x:c r="L55" s="108" t="str">
        <x:v>Lighting, shades, security and network backbone</x:v>
      </x:c>
      <x:c r="M55" s="108" t="str">
        <x:v>Planning allowance</x:v>
      </x:c>
      <x:c r="N55" s="130"/>
      <x:c r="O55" s="131" t="str">
        <x:f>IF(N55="","",N55-AVERAGE(J55:K55))</x:f>
      </x:c>
    </x:row>
    <x:row r="56">
      <x:c r="A56" s="126" t="str">
        <x:v>Mechanical Electrical Plumbing</x:v>
      </x:c>
      <x:c r="B56" s="126" t="str">
        <x:v>Solar</x:v>
      </x:c>
      <x:c r="C56" s="126" t="str">
        <x:v>Trade package</x:v>
      </x:c>
      <x:c r="D56" s="126" t="str">
        <x:v>Approximately 15 kW solar array and balance of system</x:v>
      </x:c>
      <x:c r="E56" s="127" t="n">
        <x:v>1</x:v>
      </x:c>
      <x:c r="F56" s="128" t="str">
        <x:v>system</x:v>
      </x:c>
      <x:c r="G56" s="129" t="n">
        <x:v>48000</x:v>
      </x:c>
      <x:c r="H56" s="129" t="n">
        <x:v>78000</x:v>
      </x:c>
      <x:c r="I56" s="128" t="n">
        <x:v>1</x:v>
      </x:c>
      <x:c r="J56" s="100" t="n">
        <x:f>E56*G56*I56</x:f>
        <x:v>48000</x:v>
      </x:c>
      <x:c r="K56" s="100" t="n">
        <x:f>E56*H56*I56</x:f>
        <x:v>78000</x:v>
      </x:c>
      <x:c r="L56" s="108" t="str">
        <x:v>Final size by Title 24 and load model</x:v>
      </x:c>
      <x:c r="M56" s="108" t="str">
        <x:v>S2</x:v>
      </x:c>
      <x:c r="N56" s="130"/>
      <x:c r="O56" s="131" t="str">
        <x:f>IF(N56="","",N56-AVERAGE(J56:K56))</x:f>
      </x:c>
    </x:row>
    <x:row r="57">
      <x:c r="A57" s="126" t="str">
        <x:v>Mechanical Electrical Plumbing</x:v>
      </x:c>
      <x:c r="B57" s="126" t="str">
        <x:v>Battery backup</x:v>
      </x:c>
      <x:c r="C57" s="126" t="str">
        <x:v>Alternate</x:v>
      </x:c>
      <x:c r="D57" s="126" t="str">
        <x:v>Two Powerwall 3 units, controls and installation</x:v>
      </x:c>
      <x:c r="E57" s="127" t="n">
        <x:v>1</x:v>
      </x:c>
      <x:c r="F57" s="128" t="str">
        <x:v>system</x:v>
      </x:c>
      <x:c r="G57" s="129" t="n">
        <x:v>34000</x:v>
      </x:c>
      <x:c r="H57" s="129" t="n">
        <x:v>58000</x:v>
      </x:c>
      <x:c r="I57" s="128" t="n">
        <x:f>IF(OR(Assumptions!$B$6="Tesla battery",Assumptions!$B$6="Both"),1,0)</x:f>
        <x:v>1</x:v>
      </x:c>
      <x:c r="J57" s="100" t="n">
        <x:f>E57*G57*I57</x:f>
        <x:v>34000</x:v>
      </x:c>
      <x:c r="K57" s="100" t="n">
        <x:f>E57*H57*I57</x:f>
        <x:v>58000</x:v>
      </x:c>
      <x:c r="L57" s="108" t="str">
        <x:v>27 kWh nominal battery basis; obtain address quote</x:v>
      </x:c>
      <x:c r="M57" s="108" t="str">
        <x:v>S3</x:v>
      </x:c>
      <x:c r="N57" s="130"/>
      <x:c r="O57" s="131" t="str">
        <x:f>IF(N57="","",N57-AVERAGE(J57:K57))</x:f>
      </x:c>
    </x:row>
    <x:row r="58">
      <x:c r="A58" s="126" t="str">
        <x:v>Mechanical Electrical Plumbing</x:v>
      </x:c>
      <x:c r="B58" s="126" t="str">
        <x:v>Generator backup</x:v>
      </x:c>
      <x:c r="C58" s="126" t="str">
        <x:v>Alternate</x:v>
      </x:c>
      <x:c r="D58" s="126" t="str">
        <x:v>26 kW Generac, transfer switch and installation</x:v>
      </x:c>
      <x:c r="E58" s="127" t="n">
        <x:v>1</x:v>
      </x:c>
      <x:c r="F58" s="128" t="str">
        <x:v>system</x:v>
      </x:c>
      <x:c r="G58" s="129" t="n">
        <x:v>22000</x:v>
      </x:c>
      <x:c r="H58" s="129" t="n">
        <x:v>38000</x:v>
      </x:c>
      <x:c r="I58" s="128" t="n">
        <x:f>IF(OR(Assumptions!$B$6="Generac standby",Assumptions!$B$6="Both"),1,0)</x:f>
        <x:v>0</x:v>
      </x:c>
      <x:c r="J58" s="100" t="n">
        <x:f>E58*G58*I58</x:f>
        <x:v>0</x:v>
      </x:c>
      <x:c r="K58" s="100" t="n">
        <x:f>E58*H58*I58</x:f>
        <x:v>0</x:v>
      </x:c>
      <x:c r="L58" s="108" t="str">
        <x:v>Fuel supply carried next</x:v>
      </x:c>
      <x:c r="M58" s="108" t="str">
        <x:v>S4</x:v>
      </x:c>
      <x:c r="N58" s="130"/>
      <x:c r="O58" s="131" t="str">
        <x:f>IF(N58="","",N58-AVERAGE(J58:K58))</x:f>
      </x:c>
    </x:row>
    <x:row r="59">
      <x:c r="A59" s="126" t="str">
        <x:v>Mechanical Electrical Plumbing</x:v>
      </x:c>
      <x:c r="B59" s="126" t="str">
        <x:v>Generator fuel</x:v>
      </x:c>
      <x:c r="C59" s="126" t="str">
        <x:v>Alternate</x:v>
      </x:c>
      <x:c r="D59" s="126" t="str">
        <x:v>Buried LP tank, regulator and trenching</x:v>
      </x:c>
      <x:c r="E59" s="127" t="n">
        <x:v>1</x:v>
      </x:c>
      <x:c r="F59" s="128" t="str">
        <x:v>system</x:v>
      </x:c>
      <x:c r="G59" s="129" t="n">
        <x:v>8000</x:v>
      </x:c>
      <x:c r="H59" s="129" t="n">
        <x:v>18000</x:v>
      </x:c>
      <x:c r="I59" s="128" t="n">
        <x:f>IF(OR(Assumptions!$B$6="Generac standby",Assumptions!$B$6="Both"),1,0)</x:f>
        <x:v>0</x:v>
      </x:c>
      <x:c r="J59" s="100" t="n">
        <x:f>E59*G59*I59</x:f>
        <x:v>0</x:v>
      </x:c>
      <x:c r="K59" s="100" t="n">
        <x:f>E59*H59*I59</x:f>
        <x:v>0</x:v>
      </x:c>
      <x:c r="L59" s="108" t="str">
        <x:v>Not needed when reliable natural gas is confirmed</x:v>
      </x:c>
      <x:c r="M59" s="108" t="str">
        <x:v>S4</x:v>
      </x:c>
      <x:c r="N59" s="130"/>
      <x:c r="O59" s="131" t="str">
        <x:f>IF(N59="","",N59-AVERAGE(J59:K59))</x:f>
      </x:c>
    </x:row>
    <x:row r="60">
      <x:c r="A60" s="126" t="str">
        <x:v>Interior Finishes</x:v>
      </x:c>
      <x:c r="B60" s="126" t="str">
        <x:v>Insulation</x:v>
      </x:c>
      <x:c r="C60" s="126" t="str">
        <x:v>Material</x:v>
      </x:c>
      <x:c r="D60" s="126" t="str">
        <x:v>Mineral wool, batt and spray-foam insulation materials</x:v>
      </x:c>
      <x:c r="E60" s="127" t="n">
        <x:v>4500</x:v>
      </x:c>
      <x:c r="F60" s="128" t="str">
        <x:v>house SF</x:v>
      </x:c>
      <x:c r="G60" s="129" t="n">
        <x:v>8</x:v>
      </x:c>
      <x:c r="H60" s="129" t="n">
        <x:v>14</x:v>
      </x:c>
      <x:c r="I60" s="128" t="n">
        <x:v>1</x:v>
      </x:c>
      <x:c r="J60" s="100" t="n">
        <x:f>E60*G60*I60</x:f>
        <x:v>36000</x:v>
      </x:c>
      <x:c r="K60" s="100" t="n">
        <x:f>E60*H60*I60</x:f>
        <x:v>63000</x:v>
      </x:c>
      <x:c r="L60" s="108" t="str">
        <x:v>High-performance mixed assembly</x:v>
      </x:c>
      <x:c r="M60" s="108" t="str">
        <x:v>Planning allowance</x:v>
      </x:c>
      <x:c r="N60" s="130"/>
      <x:c r="O60" s="131" t="str">
        <x:f>IF(N60="","",N60-AVERAGE(J60:K60))</x:f>
      </x:c>
    </x:row>
    <x:row r="61">
      <x:c r="A61" s="126" t="str">
        <x:v>Interior Finishes</x:v>
      </x:c>
      <x:c r="B61" s="126" t="str">
        <x:v>Insulation</x:v>
      </x:c>
      <x:c r="C61" s="126" t="str">
        <x:v>Labor</x:v>
      </x:c>
      <x:c r="D61" s="126" t="str">
        <x:v>Insulation and air-sealing labor</x:v>
      </x:c>
      <x:c r="E61" s="127" t="n">
        <x:v>4500</x:v>
      </x:c>
      <x:c r="F61" s="128" t="str">
        <x:v>house SF</x:v>
      </x:c>
      <x:c r="G61" s="129" t="n">
        <x:v>5</x:v>
      </x:c>
      <x:c r="H61" s="129" t="n">
        <x:v>10</x:v>
      </x:c>
      <x:c r="I61" s="128" t="n">
        <x:v>1</x:v>
      </x:c>
      <x:c r="J61" s="100" t="n">
        <x:f>E61*G61*I61</x:f>
        <x:v>22500</x:v>
      </x:c>
      <x:c r="K61" s="100" t="n">
        <x:f>E61*H61*I61</x:f>
        <x:v>45000</x:v>
      </x:c>
      <x:c r="L61" s="108" t="str">
        <x:v>Includes quality-control testing preparation</x:v>
      </x:c>
      <x:c r="M61" s="108" t="str">
        <x:v>Planning allowance</x:v>
      </x:c>
      <x:c r="N61" s="130"/>
      <x:c r="O61" s="131" t="str">
        <x:f>IF(N61="","",N61-AVERAGE(J61:K61))</x:f>
      </x:c>
    </x:row>
    <x:row r="62">
      <x:c r="A62" s="126" t="str">
        <x:v>Interior Finishes</x:v>
      </x:c>
      <x:c r="B62" s="126" t="str">
        <x:v>Drywall</x:v>
      </x:c>
      <x:c r="C62" s="126" t="str">
        <x:v>Material</x:v>
      </x:c>
      <x:c r="D62" s="126" t="str">
        <x:v>Drywall, backing, compounds and corner materials</x:v>
      </x:c>
      <x:c r="E62" s="127" t="n">
        <x:v>15000</x:v>
      </x:c>
      <x:c r="F62" s="128" t="str">
        <x:v>surface SF</x:v>
      </x:c>
      <x:c r="G62" s="129" t="n">
        <x:v>2.5</x:v>
      </x:c>
      <x:c r="H62" s="129" t="n">
        <x:v>4.5</x:v>
      </x:c>
      <x:c r="I62" s="128" t="n">
        <x:v>1</x:v>
      </x:c>
      <x:c r="J62" s="100" t="n">
        <x:f>E62*G62*I62</x:f>
        <x:v>37500</x:v>
      </x:c>
      <x:c r="K62" s="100" t="n">
        <x:f>E62*H62*I62</x:f>
        <x:v>67500</x:v>
      </x:c>
      <x:c r="L62" s="108" t="str">
        <x:v>Walls and ceilings</x:v>
      </x:c>
      <x:c r="M62" s="108" t="str">
        <x:v>Planning allowance</x:v>
      </x:c>
      <x:c r="N62" s="130"/>
      <x:c r="O62" s="131" t="str">
        <x:f>IF(N62="","",N62-AVERAGE(J62:K62))</x:f>
      </x:c>
    </x:row>
    <x:row r="63">
      <x:c r="A63" s="126" t="str">
        <x:v>Interior Finishes</x:v>
      </x:c>
      <x:c r="B63" s="126" t="str">
        <x:v>Drywall</x:v>
      </x:c>
      <x:c r="C63" s="126" t="str">
        <x:v>Labor</x:v>
      </x:c>
      <x:c r="D63" s="126" t="str">
        <x:v>Drywall hanging, finishing and level-five areas</x:v>
      </x:c>
      <x:c r="E63" s="127" t="n">
        <x:v>15000</x:v>
      </x:c>
      <x:c r="F63" s="128" t="str">
        <x:v>surface SF</x:v>
      </x:c>
      <x:c r="G63" s="129" t="n">
        <x:v>3.5</x:v>
      </x:c>
      <x:c r="H63" s="129" t="n">
        <x:v>6.5</x:v>
      </x:c>
      <x:c r="I63" s="128" t="n">
        <x:v>1</x:v>
      </x:c>
      <x:c r="J63" s="100" t="n">
        <x:f>E63*G63*I63</x:f>
        <x:v>52500</x:v>
      </x:c>
      <x:c r="K63" s="100" t="n">
        <x:f>E63*H63*I63</x:f>
        <x:v>97500</x:v>
      </x:c>
      <x:c r="L63" s="108" t="str">
        <x:v>Higher finish at public rooms</x:v>
      </x:c>
      <x:c r="M63" s="108" t="str">
        <x:v>Planning allowance</x:v>
      </x:c>
      <x:c r="N63" s="130"/>
      <x:c r="O63" s="131" t="str">
        <x:f>IF(N63="","",N63-AVERAGE(J63:K63))</x:f>
      </x:c>
    </x:row>
    <x:row r="64">
      <x:c r="A64" s="126" t="str">
        <x:v>Interior Finishes</x:v>
      </x:c>
      <x:c r="B64" s="126" t="str">
        <x:v>Paint and plaster</x:v>
      </x:c>
      <x:c r="C64" s="126" t="str">
        <x:v>Material</x:v>
      </x:c>
      <x:c r="D64" s="126" t="str">
        <x:v>Interior paint and specialty plaster materials</x:v>
      </x:c>
      <x:c r="E64" s="127" t="n">
        <x:v>4500</x:v>
      </x:c>
      <x:c r="F64" s="128" t="str">
        <x:v>house SF</x:v>
      </x:c>
      <x:c r="G64" s="129" t="n">
        <x:v>8</x:v>
      </x:c>
      <x:c r="H64" s="129" t="n">
        <x:v>16</x:v>
      </x:c>
      <x:c r="I64" s="128" t="n">
        <x:v>1</x:v>
      </x:c>
      <x:c r="J64" s="100" t="n">
        <x:f>E64*G64*I64</x:f>
        <x:v>36000</x:v>
      </x:c>
      <x:c r="K64" s="100" t="n">
        <x:f>E64*H64*I64</x:f>
        <x:v>72000</x:v>
      </x:c>
      <x:c r="L64" s="108" t="str">
        <x:v>Warm limewash/plaster character</x:v>
      </x:c>
      <x:c r="M64" s="108" t="str">
        <x:v>Planning allowance</x:v>
      </x:c>
      <x:c r="N64" s="130"/>
      <x:c r="O64" s="131" t="str">
        <x:f>IF(N64="","",N64-AVERAGE(J64:K64))</x:f>
      </x:c>
    </x:row>
    <x:row r="65">
      <x:c r="A65" s="126" t="str">
        <x:v>Interior Finishes</x:v>
      </x:c>
      <x:c r="B65" s="126" t="str">
        <x:v>Paint and plaster</x:v>
      </x:c>
      <x:c r="C65" s="126" t="str">
        <x:v>Labor</x:v>
      </x:c>
      <x:c r="D65" s="126" t="str">
        <x:v>Interior painting and plaster labor</x:v>
      </x:c>
      <x:c r="E65" s="127" t="n">
        <x:v>4500</x:v>
      </x:c>
      <x:c r="F65" s="128" t="str">
        <x:v>house SF</x:v>
      </x:c>
      <x:c r="G65" s="129" t="n">
        <x:v>13</x:v>
      </x:c>
      <x:c r="H65" s="129" t="n">
        <x:v>24</x:v>
      </x:c>
      <x:c r="I65" s="128" t="n">
        <x:v>1</x:v>
      </x:c>
      <x:c r="J65" s="100" t="n">
        <x:f>E65*G65*I65</x:f>
        <x:v>58500</x:v>
      </x:c>
      <x:c r="K65" s="100" t="n">
        <x:f>E65*H65*I65</x:f>
        <x:v>108000</x:v>
      </x:c>
      <x:c r="L65" s="108" t="str">
        <x:v>Detailed trim and built-ins</x:v>
      </x:c>
      <x:c r="M65" s="108" t="str">
        <x:v>Planning allowance</x:v>
      </x:c>
      <x:c r="N65" s="130"/>
      <x:c r="O65" s="131" t="str">
        <x:f>IF(N65="","",N65-AVERAGE(J65:K65))</x:f>
      </x:c>
    </x:row>
    <x:row r="66">
      <x:c r="A66" s="126" t="str">
        <x:v>Interior Finishes</x:v>
      </x:c>
      <x:c r="B66" s="126" t="str">
        <x:v>Wood flooring</x:v>
      </x:c>
      <x:c r="C66" s="126" t="str">
        <x:v>Material</x:v>
      </x:c>
      <x:c r="D66" s="126" t="str">
        <x:v>Wide-plank engineered white-oak flooring</x:v>
      </x:c>
      <x:c r="E66" s="127" t="n">
        <x:v>3500</x:v>
      </x:c>
      <x:c r="F66" s="128" t="str">
        <x:v>floor SF</x:v>
      </x:c>
      <x:c r="G66" s="129" t="n">
        <x:v>16</x:v>
      </x:c>
      <x:c r="H66" s="129" t="n">
        <x:v>38</x:v>
      </x:c>
      <x:c r="I66" s="128" t="n">
        <x:v>1</x:v>
      </x:c>
      <x:c r="J66" s="100" t="n">
        <x:f>E66*G66*I66</x:f>
        <x:v>56000</x:v>
      </x:c>
      <x:c r="K66" s="100" t="n">
        <x:f>E66*H66*I66</x:f>
        <x:v>133000</x:v>
      </x:c>
      <x:c r="L66" s="108" t="str">
        <x:v>Main living and bedroom areas</x:v>
      </x:c>
      <x:c r="M66" s="108" t="str">
        <x:v>Planning allowance</x:v>
      </x:c>
      <x:c r="N66" s="130"/>
      <x:c r="O66" s="131" t="str">
        <x:f>IF(N66="","",N66-AVERAGE(J66:K66))</x:f>
      </x:c>
    </x:row>
    <x:row r="67">
      <x:c r="A67" s="126" t="str">
        <x:v>Interior Finishes</x:v>
      </x:c>
      <x:c r="B67" s="126" t="str">
        <x:v>Wood flooring</x:v>
      </x:c>
      <x:c r="C67" s="126" t="str">
        <x:v>Labor</x:v>
      </x:c>
      <x:c r="D67" s="126" t="str">
        <x:v>Wood floor installation and finish labor</x:v>
      </x:c>
      <x:c r="E67" s="127" t="n">
        <x:v>3500</x:v>
      </x:c>
      <x:c r="F67" s="128" t="str">
        <x:v>floor SF</x:v>
      </x:c>
      <x:c r="G67" s="129" t="n">
        <x:v>9</x:v>
      </x:c>
      <x:c r="H67" s="129" t="n">
        <x:v>17</x:v>
      </x:c>
      <x:c r="I67" s="128" t="n">
        <x:v>1</x:v>
      </x:c>
      <x:c r="J67" s="100" t="n">
        <x:f>E67*G67*I67</x:f>
        <x:v>31500</x:v>
      </x:c>
      <x:c r="K67" s="100" t="n">
        <x:f>E67*H67*I67</x:f>
        <x:v>59500</x:v>
      </x:c>
      <x:c r="L67" s="108" t="str">
        <x:v>Includes subfloor preparation</x:v>
      </x:c>
      <x:c r="M67" s="108" t="str">
        <x:v>Planning allowance</x:v>
      </x:c>
      <x:c r="N67" s="130"/>
      <x:c r="O67" s="131" t="str">
        <x:f>IF(N67="","",N67-AVERAGE(J67:K67))</x:f>
      </x:c>
    </x:row>
    <x:row r="68">
      <x:c r="A68" s="126" t="str">
        <x:v>Interior Finishes</x:v>
      </x:c>
      <x:c r="B68" s="126" t="str">
        <x:v>Tile</x:v>
      </x:c>
      <x:c r="C68" s="126" t="str">
        <x:v>Material</x:v>
      </x:c>
      <x:c r="D68" s="126" t="str">
        <x:v>Natural stone and porcelain tile</x:v>
      </x:c>
      <x:c r="E68" s="127" t="n">
        <x:v>1000</x:v>
      </x:c>
      <x:c r="F68" s="128" t="str">
        <x:v>floor SF</x:v>
      </x:c>
      <x:c r="G68" s="129" t="n">
        <x:v>14</x:v>
      </x:c>
      <x:c r="H68" s="129" t="n">
        <x:v>38</x:v>
      </x:c>
      <x:c r="I68" s="128" t="n">
        <x:v>1</x:v>
      </x:c>
      <x:c r="J68" s="100" t="n">
        <x:f>E68*G68*I68</x:f>
        <x:v>14000</x:v>
      </x:c>
      <x:c r="K68" s="100" t="n">
        <x:f>E68*H68*I68</x:f>
        <x:v>38000</x:v>
      </x:c>
      <x:c r="L68" s="108" t="str">
        <x:v>Bathrooms, laundry and service areas</x:v>
      </x:c>
      <x:c r="M68" s="108" t="str">
        <x:v>Planning allowance</x:v>
      </x:c>
      <x:c r="N68" s="130"/>
      <x:c r="O68" s="131" t="str">
        <x:f>IF(N68="","",N68-AVERAGE(J68:K68))</x:f>
      </x:c>
    </x:row>
    <x:row r="69">
      <x:c r="A69" s="126" t="str">
        <x:v>Interior Finishes</x:v>
      </x:c>
      <x:c r="B69" s="126" t="str">
        <x:v>Tile</x:v>
      </x:c>
      <x:c r="C69" s="126" t="str">
        <x:v>Labor</x:v>
      </x:c>
      <x:c r="D69" s="126" t="str">
        <x:v>Tile substrate, waterproofing and installation</x:v>
      </x:c>
      <x:c r="E69" s="127" t="n">
        <x:v>1000</x:v>
      </x:c>
      <x:c r="F69" s="128" t="str">
        <x:v>floor SF</x:v>
      </x:c>
      <x:c r="G69" s="129" t="n">
        <x:v>18</x:v>
      </x:c>
      <x:c r="H69" s="129" t="n">
        <x:v>34</x:v>
      </x:c>
      <x:c r="I69" s="128" t="n">
        <x:v>1</x:v>
      </x:c>
      <x:c r="J69" s="100" t="n">
        <x:f>E69*G69*I69</x:f>
        <x:v>18000</x:v>
      </x:c>
      <x:c r="K69" s="100" t="n">
        <x:f>E69*H69*I69</x:f>
        <x:v>34000</x:v>
      </x:c>
      <x:c r="L69" s="108" t="str">
        <x:v>Detailed layouts and niches</x:v>
      </x:c>
      <x:c r="M69" s="108" t="str">
        <x:v>Planning allowance</x:v>
      </x:c>
      <x:c r="N69" s="130"/>
      <x:c r="O69" s="131" t="str">
        <x:f>IF(N69="","",N69-AVERAGE(J69:K69))</x:f>
      </x:c>
    </x:row>
    <x:row r="70">
      <x:c r="A70" s="126" t="str">
        <x:v>Interior Finishes</x:v>
      </x:c>
      <x:c r="B70" s="126" t="str">
        <x:v>Heated floors</x:v>
      </x:c>
      <x:c r="C70" s="126" t="str">
        <x:v>Material</x:v>
      </x:c>
      <x:c r="D70" s="126" t="str">
        <x:v>Electric bathroom floor-heating mats and controls</x:v>
      </x:c>
      <x:c r="E70" s="127" t="n">
        <x:v>500</x:v>
      </x:c>
      <x:c r="F70" s="128" t="str">
        <x:v>heated SF</x:v>
      </x:c>
      <x:c r="G70" s="129" t="n">
        <x:v>21</x:v>
      </x:c>
      <x:c r="H70" s="129" t="n">
        <x:v>46</x:v>
      </x:c>
      <x:c r="I70" s="128" t="n">
        <x:v>1</x:v>
      </x:c>
      <x:c r="J70" s="100" t="n">
        <x:f>E70*G70*I70</x:f>
        <x:v>10500</x:v>
      </x:c>
      <x:c r="K70" s="100" t="n">
        <x:f>E70*H70*I70</x:f>
        <x:v>23000</x:v>
      </x:c>
      <x:c r="L70" s="108" t="str">
        <x:v>Primary and selected guest baths</x:v>
      </x:c>
      <x:c r="M70" s="108" t="str">
        <x:v>Planning allowance</x:v>
      </x:c>
      <x:c r="N70" s="130"/>
      <x:c r="O70" s="131" t="str">
        <x:f>IF(N70="","",N70-AVERAGE(J70:K70))</x:f>
      </x:c>
    </x:row>
    <x:row r="71">
      <x:c r="A71" s="126" t="str">
        <x:v>Interior Finishes</x:v>
      </x:c>
      <x:c r="B71" s="126" t="str">
        <x:v>Heated floors</x:v>
      </x:c>
      <x:c r="C71" s="126" t="str">
        <x:v>Labor</x:v>
      </x:c>
      <x:c r="D71" s="126" t="str">
        <x:v>Heated-floor electrical and tile integration</x:v>
      </x:c>
      <x:c r="E71" s="127" t="n">
        <x:v>500</x:v>
      </x:c>
      <x:c r="F71" s="128" t="str">
        <x:v>heated SF</x:v>
      </x:c>
      <x:c r="G71" s="129" t="n">
        <x:v>13</x:v>
      </x:c>
      <x:c r="H71" s="129" t="n">
        <x:v>27</x:v>
      </x:c>
      <x:c r="I71" s="128" t="n">
        <x:v>1</x:v>
      </x:c>
      <x:c r="J71" s="100" t="n">
        <x:f>E71*G71*I71</x:f>
        <x:v>6500</x:v>
      </x:c>
      <x:c r="K71" s="100" t="n">
        <x:f>E71*H71*I71</x:f>
        <x:v>13500</x:v>
      </x:c>
      <x:c r="L71" s="108" t="str">
        <x:v>Dedicated circuits and testing</x:v>
      </x:c>
      <x:c r="M71" s="108" t="str">
        <x:v>Planning allowance</x:v>
      </x:c>
      <x:c r="N71" s="130"/>
      <x:c r="O71" s="131" t="str">
        <x:f>IF(N71="","",N71-AVERAGE(J71:K71))</x:f>
      </x:c>
    </x:row>
    <x:row r="72">
      <x:c r="A72" s="126" t="str">
        <x:v>Interior Finishes</x:v>
      </x:c>
      <x:c r="B72" s="126" t="str">
        <x:v>Interior doors</x:v>
      </x:c>
      <x:c r="C72" s="126" t="str">
        <x:v>Material</x:v>
      </x:c>
      <x:c r="D72" s="126" t="str">
        <x:v>Solid-core interior doors</x:v>
      </x:c>
      <x:c r="E72" s="127" t="n">
        <x:v>28</x:v>
      </x:c>
      <x:c r="F72" s="128" t="str">
        <x:v>door</x:v>
      </x:c>
      <x:c r="G72" s="129" t="n">
        <x:v>1700</x:v>
      </x:c>
      <x:c r="H72" s="129" t="n">
        <x:v>3800</x:v>
      </x:c>
      <x:c r="I72" s="128" t="n">
        <x:v>1</x:v>
      </x:c>
      <x:c r="J72" s="100" t="n">
        <x:f>E72*G72*I72</x:f>
        <x:v>47600</x:v>
      </x:c>
      <x:c r="K72" s="100" t="n">
        <x:f>E72*H72*I72</x:f>
        <x:v>106400</x:v>
      </x:c>
      <x:c r="L72" s="108" t="str">
        <x:v>Custom profiles and sizes</x:v>
      </x:c>
      <x:c r="M72" s="108" t="str">
        <x:v>Planning allowance</x:v>
      </x:c>
      <x:c r="N72" s="130"/>
      <x:c r="O72" s="131" t="str">
        <x:f>IF(N72="","",N72-AVERAGE(J72:K72))</x:f>
      </x:c>
    </x:row>
    <x:row r="73">
      <x:c r="A73" s="126" t="str">
        <x:v>Interior Finishes</x:v>
      </x:c>
      <x:c r="B73" s="126" t="str">
        <x:v>Door hardware</x:v>
      </x:c>
      <x:c r="C73" s="126" t="str">
        <x:v>Material</x:v>
      </x:c>
      <x:c r="D73" s="126" t="str">
        <x:v>Interior door hardware and hinges</x:v>
      </x:c>
      <x:c r="E73" s="127" t="n">
        <x:v>28</x:v>
      </x:c>
      <x:c r="F73" s="128" t="str">
        <x:v>set</x:v>
      </x:c>
      <x:c r="G73" s="129" t="n">
        <x:v>400</x:v>
      </x:c>
      <x:c r="H73" s="129" t="n">
        <x:v>1000</x:v>
      </x:c>
      <x:c r="I73" s="128" t="n">
        <x:v>1</x:v>
      </x:c>
      <x:c r="J73" s="100" t="n">
        <x:f>E73*G73*I73</x:f>
        <x:v>11200</x:v>
      </x:c>
      <x:c r="K73" s="100" t="n">
        <x:f>E73*H73*I73</x:f>
        <x:v>28000</x:v>
      </x:c>
      <x:c r="L73" s="108" t="str">
        <x:v>Aged bronze finish</x:v>
      </x:c>
      <x:c r="M73" s="108" t="str">
        <x:v>Planning allowance</x:v>
      </x:c>
      <x:c r="N73" s="130"/>
      <x:c r="O73" s="131" t="str">
        <x:f>IF(N73="","",N73-AVERAGE(J73:K73))</x:f>
      </x:c>
    </x:row>
    <x:row r="74">
      <x:c r="A74" s="126" t="str">
        <x:v>Interior Finishes</x:v>
      </x:c>
      <x:c r="B74" s="126" t="str">
        <x:v>Interior doors</x:v>
      </x:c>
      <x:c r="C74" s="126" t="str">
        <x:v>Labor</x:v>
      </x:c>
      <x:c r="D74" s="126" t="str">
        <x:v>Door hanging, fitting and trim labor</x:v>
      </x:c>
      <x:c r="E74" s="127" t="n">
        <x:v>28</x:v>
      </x:c>
      <x:c r="F74" s="128" t="str">
        <x:v>door</x:v>
      </x:c>
      <x:c r="G74" s="129" t="n">
        <x:v>600</x:v>
      </x:c>
      <x:c r="H74" s="129" t="n">
        <x:v>1300</x:v>
      </x:c>
      <x:c r="I74" s="128" t="n">
        <x:v>1</x:v>
      </x:c>
      <x:c r="J74" s="100" t="n">
        <x:f>E74*G74*I74</x:f>
        <x:v>16800</x:v>
      </x:c>
      <x:c r="K74" s="100" t="n">
        <x:f>E74*H74*I74</x:f>
        <x:v>36400</x:v>
      </x:c>
      <x:c r="L74" s="108" t="str">
        <x:v>Includes adjustment</x:v>
      </x:c>
      <x:c r="M74" s="108" t="str">
        <x:v>Planning allowance</x:v>
      </x:c>
      <x:c r="N74" s="130"/>
      <x:c r="O74" s="131" t="str">
        <x:f>IF(N74="","",N74-AVERAGE(J74:K74))</x:f>
      </x:c>
    </x:row>
    <x:row r="75">
      <x:c r="A75" s="126" t="str">
        <x:v>Interior Finishes</x:v>
      </x:c>
      <x:c r="B75" s="126" t="str">
        <x:v>Trim and beams</x:v>
      </x:c>
      <x:c r="C75" s="126" t="str">
        <x:v>Material</x:v>
      </x:c>
      <x:c r="D75" s="126" t="str">
        <x:v>Interior trim, casing, base and decorative beams</x:v>
      </x:c>
      <x:c r="E75" s="127" t="n">
        <x:v>4500</x:v>
      </x:c>
      <x:c r="F75" s="128" t="str">
        <x:v>house SF</x:v>
      </x:c>
      <x:c r="G75" s="129" t="n">
        <x:v>13</x:v>
      </x:c>
      <x:c r="H75" s="129" t="n">
        <x:v>28</x:v>
      </x:c>
      <x:c r="I75" s="128" t="n">
        <x:v>1</x:v>
      </x:c>
      <x:c r="J75" s="100" t="n">
        <x:f>E75*G75*I75</x:f>
        <x:v>58500</x:v>
      </x:c>
      <x:c r="K75" s="100" t="n">
        <x:f>E75*H75*I75</x:f>
        <x:v>126000</x:v>
      </x:c>
      <x:c r="L75" s="108" t="str">
        <x:v>White oak beams and detailed openings</x:v>
      </x:c>
      <x:c r="M75" s="108" t="str">
        <x:v>Planning allowance</x:v>
      </x:c>
      <x:c r="N75" s="130"/>
      <x:c r="O75" s="131" t="str">
        <x:f>IF(N75="","",N75-AVERAGE(J75:K75))</x:f>
      </x:c>
    </x:row>
    <x:row r="76">
      <x:c r="A76" s="126" t="str">
        <x:v>Interior Finishes</x:v>
      </x:c>
      <x:c r="B76" s="126" t="str">
        <x:v>Trim and beams</x:v>
      </x:c>
      <x:c r="C76" s="126" t="str">
        <x:v>Labor</x:v>
      </x:c>
      <x:c r="D76" s="126" t="str">
        <x:v>Finish carpentry labor</x:v>
      </x:c>
      <x:c r="E76" s="127" t="n">
        <x:v>4500</x:v>
      </x:c>
      <x:c r="F76" s="128" t="str">
        <x:v>house SF</x:v>
      </x:c>
      <x:c r="G76" s="129" t="n">
        <x:v>15</x:v>
      </x:c>
      <x:c r="H76" s="129" t="n">
        <x:v>31</x:v>
      </x:c>
      <x:c r="I76" s="128" t="n">
        <x:v>1</x:v>
      </x:c>
      <x:c r="J76" s="100" t="n">
        <x:f>E76*G76*I76</x:f>
        <x:v>67500</x:v>
      </x:c>
      <x:c r="K76" s="100" t="n">
        <x:f>E76*H76*I76</x:f>
        <x:v>139500</x:v>
      </x:c>
      <x:c r="L76" s="108" t="str">
        <x:v>Custom trim and beam installation</x:v>
      </x:c>
      <x:c r="M76" s="108" t="str">
        <x:v>Planning allowance</x:v>
      </x:c>
      <x:c r="N76" s="130"/>
      <x:c r="O76" s="131" t="str">
        <x:f>IF(N76="","",N76-AVERAGE(J76:K76))</x:f>
      </x:c>
    </x:row>
    <x:row r="77">
      <x:c r="A77" s="126" t="str">
        <x:v>Interior Finishes</x:v>
      </x:c>
      <x:c r="B77" s="126" t="str">
        <x:v>Lighting</x:v>
      </x:c>
      <x:c r="C77" s="126" t="str">
        <x:v>Material</x:v>
      </x:c>
      <x:c r="D77" s="126" t="str">
        <x:v>Recessed, task and utility light fixtures</x:v>
      </x:c>
      <x:c r="E77" s="127" t="n">
        <x:v>105</x:v>
      </x:c>
      <x:c r="F77" s="128" t="str">
        <x:v>fixture</x:v>
      </x:c>
      <x:c r="G77" s="129" t="n">
        <x:v>220</x:v>
      </x:c>
      <x:c r="H77" s="129" t="n">
        <x:v>475</x:v>
      </x:c>
      <x:c r="I77" s="128" t="n">
        <x:v>1</x:v>
      </x:c>
      <x:c r="J77" s="100" t="n">
        <x:f>E77*G77*I77</x:f>
        <x:v>23100</x:v>
      </x:c>
      <x:c r="K77" s="100" t="n">
        <x:f>E77*H77*I77</x:f>
        <x:v>49875</x:v>
      </x:c>
      <x:c r="L77" s="108" t="str">
        <x:v>Excludes decorative fixtures</x:v>
      </x:c>
      <x:c r="M77" s="108" t="str">
        <x:v>Planning allowance</x:v>
      </x:c>
      <x:c r="N77" s="130"/>
      <x:c r="O77" s="131" t="str">
        <x:f>IF(N77="","",N77-AVERAGE(J77:K77))</x:f>
      </x:c>
    </x:row>
    <x:row r="78">
      <x:c r="A78" s="126" t="str">
        <x:v>Interior Finishes</x:v>
      </x:c>
      <x:c r="B78" s="126" t="str">
        <x:v>Lighting</x:v>
      </x:c>
      <x:c r="C78" s="126" t="str">
        <x:v>Labor</x:v>
      </x:c>
      <x:c r="D78" s="126" t="str">
        <x:v>Lighting fixture installation</x:v>
      </x:c>
      <x:c r="E78" s="127" t="n">
        <x:v>105</x:v>
      </x:c>
      <x:c r="F78" s="128" t="str">
        <x:v>fixture</x:v>
      </x:c>
      <x:c r="G78" s="129" t="n">
        <x:v>170</x:v>
      </x:c>
      <x:c r="H78" s="129" t="n">
        <x:v>340</x:v>
      </x:c>
      <x:c r="I78" s="128" t="n">
        <x:v>1</x:v>
      </x:c>
      <x:c r="J78" s="100" t="n">
        <x:f>E78*G78*I78</x:f>
        <x:v>17850</x:v>
      </x:c>
      <x:c r="K78" s="100" t="n">
        <x:f>E78*H78*I78</x:f>
        <x:v>35700</x:v>
      </x:c>
      <x:c r="L78" s="108" t="str">
        <x:v>Trim and controls</x:v>
      </x:c>
      <x:c r="M78" s="108" t="str">
        <x:v>Planning allowance</x:v>
      </x:c>
      <x:c r="N78" s="130"/>
      <x:c r="O78" s="131" t="str">
        <x:f>IF(N78="","",N78-AVERAGE(J78:K78))</x:f>
      </x:c>
    </x:row>
    <x:row r="79">
      <x:c r="A79" s="126" t="str">
        <x:v>Interior Finishes</x:v>
      </x:c>
      <x:c r="B79" s="126" t="str">
        <x:v>Decorative lighting</x:v>
      </x:c>
      <x:c r="C79" s="126" t="str">
        <x:v>Material</x:v>
      </x:c>
      <x:c r="D79" s="126" t="str">
        <x:v>Chandeliers, pendants and statement fixtures</x:v>
      </x:c>
      <x:c r="E79" s="127" t="n">
        <x:v>12</x:v>
      </x:c>
      <x:c r="F79" s="128" t="str">
        <x:v>fixture</x:v>
      </x:c>
      <x:c r="G79" s="129" t="n">
        <x:v>1800</x:v>
      </x:c>
      <x:c r="H79" s="129" t="n">
        <x:v>7000</x:v>
      </x:c>
      <x:c r="I79" s="128" t="n">
        <x:v>1</x:v>
      </x:c>
      <x:c r="J79" s="100" t="n">
        <x:f>E79*G79*I79</x:f>
        <x:v>21600</x:v>
      </x:c>
      <x:c r="K79" s="100" t="n">
        <x:f>E79*H79*I79</x:f>
        <x:v>84000</x:v>
      </x:c>
      <x:c r="L79" s="108" t="str">
        <x:v>Dining, entry, kitchen and primary suite</x:v>
      </x:c>
      <x:c r="M79" s="108" t="str">
        <x:v>Planning allowance</x:v>
      </x:c>
      <x:c r="N79" s="130"/>
      <x:c r="O79" s="131" t="str">
        <x:f>IF(N79="","",N79-AVERAGE(J79:K79))</x:f>
      </x:c>
    </x:row>
    <x:row r="80">
      <x:c r="A80" s="126" t="str">
        <x:v>Interior Finishes</x:v>
      </x:c>
      <x:c r="B80" s="126" t="str">
        <x:v>Decorative lighting</x:v>
      </x:c>
      <x:c r="C80" s="126" t="str">
        <x:v>Labor</x:v>
      </x:c>
      <x:c r="D80" s="126" t="str">
        <x:v>Decorative fixture installation and lift</x:v>
      </x:c>
      <x:c r="E80" s="127" t="n">
        <x:v>12</x:v>
      </x:c>
      <x:c r="F80" s="128" t="str">
        <x:v>fixture</x:v>
      </x:c>
      <x:c r="G80" s="129" t="n">
        <x:v>350</x:v>
      </x:c>
      <x:c r="H80" s="129" t="n">
        <x:v>950</x:v>
      </x:c>
      <x:c r="I80" s="128" t="n">
        <x:v>1</x:v>
      </x:c>
      <x:c r="J80" s="100" t="n">
        <x:f>E80*G80*I80</x:f>
        <x:v>4200</x:v>
      </x:c>
      <x:c r="K80" s="100" t="n">
        <x:f>E80*H80*I80</x:f>
        <x:v>11400</x:v>
      </x:c>
      <x:c r="L80" s="108" t="str">
        <x:v>Includes reinforcement coordination</x:v>
      </x:c>
      <x:c r="M80" s="108" t="str">
        <x:v>Planning allowance</x:v>
      </x:c>
      <x:c r="N80" s="130"/>
      <x:c r="O80" s="131" t="str">
        <x:f>IF(N80="","",N80-AVERAGE(J80:K80))</x:f>
      </x:c>
    </x:row>
    <x:row r="81">
      <x:c r="A81" s="126" t="str">
        <x:v>Interior Finishes</x:v>
      </x:c>
      <x:c r="B81" s="126" t="str">
        <x:v>Floor outlets</x:v>
      </x:c>
      <x:c r="C81" s="126" t="str">
        <x:v>Material</x:v>
      </x:c>
      <x:c r="D81" s="126" t="str">
        <x:v>Flush floor boxes and brass covers</x:v>
      </x:c>
      <x:c r="E81" s="127" t="n">
        <x:v>10</x:v>
      </x:c>
      <x:c r="F81" s="128" t="str">
        <x:v>outlet</x:v>
      </x:c>
      <x:c r="G81" s="129" t="n">
        <x:v>175</x:v>
      </x:c>
      <x:c r="H81" s="129" t="n">
        <x:v>350</x:v>
      </x:c>
      <x:c r="I81" s="128" t="n">
        <x:v>1</x:v>
      </x:c>
      <x:c r="J81" s="100" t="n">
        <x:f>E81*G81*I81</x:f>
        <x:v>1750</x:v>
      </x:c>
      <x:c r="K81" s="100" t="n">
        <x:f>E81*H81*I81</x:f>
        <x:v>3500</x:v>
      </x:c>
      <x:c r="L81" s="108" t="str">
        <x:v>Lamps without exposed cords</x:v>
      </x:c>
      <x:c r="M81" s="108" t="str">
        <x:v>Planning allowance</x:v>
      </x:c>
      <x:c r="N81" s="130"/>
      <x:c r="O81" s="131" t="str">
        <x:f>IF(N81="","",N81-AVERAGE(J81:K81))</x:f>
      </x:c>
    </x:row>
    <x:row r="82">
      <x:c r="A82" s="126" t="str">
        <x:v>Interior Finishes</x:v>
      </x:c>
      <x:c r="B82" s="126" t="str">
        <x:v>Floor outlets</x:v>
      </x:c>
      <x:c r="C82" s="126" t="str">
        <x:v>Labor</x:v>
      </x:c>
      <x:c r="D82" s="126" t="str">
        <x:v>Floor outlet conduit, wiring and installation</x:v>
      </x:c>
      <x:c r="E82" s="127" t="n">
        <x:v>10</x:v>
      </x:c>
      <x:c r="F82" s="128" t="str">
        <x:v>outlet</x:v>
      </x:c>
      <x:c r="G82" s="129" t="n">
        <x:v>300</x:v>
      </x:c>
      <x:c r="H82" s="129" t="n">
        <x:v>650</x:v>
      </x:c>
      <x:c r="I82" s="128" t="n">
        <x:v>1</x:v>
      </x:c>
      <x:c r="J82" s="100" t="n">
        <x:f>E82*G82*I82</x:f>
        <x:v>3000</x:v>
      </x:c>
      <x:c r="K82" s="100" t="n">
        <x:f>E82*H82*I82</x:f>
        <x:v>6500</x:v>
      </x:c>
      <x:c r="L82" s="108" t="str">
        <x:v>Coordinate with furniture plan before slab</x:v>
      </x:c>
      <x:c r="M82" s="108" t="str">
        <x:v>Planning allowance</x:v>
      </x:c>
      <x:c r="N82" s="130"/>
      <x:c r="O82" s="131" t="str">
        <x:f>IF(N82="","",N82-AVERAGE(J82:K82))</x:f>
      </x:c>
    </x:row>
    <x:row r="83">
      <x:c r="A83" s="126" t="str">
        <x:v>Interior Finishes</x:v>
      </x:c>
      <x:c r="B83" s="126" t="str">
        <x:v>Fireplace finish</x:v>
      </x:c>
      <x:c r="C83" s="126" t="str">
        <x:v>Trade package</x:v>
      </x:c>
      <x:c r="D83" s="126" t="str">
        <x:v>Limestone fireplace surround and hearth</x:v>
      </x:c>
      <x:c r="E83" s="127" t="n">
        <x:v>1</x:v>
      </x:c>
      <x:c r="F83" s="128" t="str">
        <x:v>LS</x:v>
      </x:c>
      <x:c r="G83" s="129" t="n">
        <x:v>30000</x:v>
      </x:c>
      <x:c r="H83" s="129" t="n">
        <x:v>75000</x:v>
      </x:c>
      <x:c r="I83" s="128" t="n">
        <x:v>1</x:v>
      </x:c>
      <x:c r="J83" s="100" t="n">
        <x:f>E83*G83*I83</x:f>
        <x:v>30000</x:v>
      </x:c>
      <x:c r="K83" s="100" t="n">
        <x:f>E83*H83*I83</x:f>
        <x:v>75000</x:v>
      </x:c>
      <x:c r="L83" s="108" t="str">
        <x:v>Great room focal point</x:v>
      </x:c>
      <x:c r="M83" s="108" t="str">
        <x:v>Planning allowance</x:v>
      </x:c>
      <x:c r="N83" s="130"/>
      <x:c r="O83" s="131" t="str">
        <x:f>IF(N83="","",N83-AVERAGE(J83:K83))</x:f>
      </x:c>
    </x:row>
    <x:row r="84">
      <x:c r="A84" s="126" t="str">
        <x:v>Cabinetry &amp; Built-ins</x:v>
      </x:c>
      <x:c r="B84" s="126" t="str">
        <x:v>Kitchen cabinetry</x:v>
      </x:c>
      <x:c r="C84" s="126" t="str">
        <x:v>Trade package</x:v>
      </x:c>
      <x:c r="D84" s="126" t="str">
        <x:v>Custom kitchen cabinetry</x:v>
      </x:c>
      <x:c r="E84" s="127" t="n">
        <x:v>60</x:v>
      </x:c>
      <x:c r="F84" s="128" t="str">
        <x:v>linear ft</x:v>
      </x:c>
      <x:c r="G84" s="129" t="n">
        <x:v>1100</x:v>
      </x:c>
      <x:c r="H84" s="129" t="n">
        <x:v>2200</x:v>
      </x:c>
      <x:c r="I84" s="128" t="n">
        <x:v>1</x:v>
      </x:c>
      <x:c r="J84" s="100" t="n">
        <x:f>E84*G84*I84</x:f>
        <x:v>66000</x:v>
      </x:c>
      <x:c r="K84" s="100" t="n">
        <x:f>E84*H84*I84</x:f>
        <x:v>132000</x:v>
      </x:c>
      <x:c r="L84" s="108" t="str">
        <x:v>Inset fronts and appliance integration</x:v>
      </x:c>
      <x:c r="M84" s="108" t="str">
        <x:v>Planning allowance</x:v>
      </x:c>
      <x:c r="N84" s="130"/>
      <x:c r="O84" s="131" t="str">
        <x:f>IF(N84="","",N84-AVERAGE(J84:K84))</x:f>
      </x:c>
    </x:row>
    <x:row r="85">
      <x:c r="A85" s="126" t="str">
        <x:v>Cabinetry &amp; Built-ins</x:v>
      </x:c>
      <x:c r="B85" s="126" t="str">
        <x:v>Scullery cabinetry</x:v>
      </x:c>
      <x:c r="C85" s="126" t="str">
        <x:v>Trade package</x:v>
      </x:c>
      <x:c r="D85" s="126" t="str">
        <x:v>Scullery and pantry cabinetry</x:v>
      </x:c>
      <x:c r="E85" s="127" t="n">
        <x:v>30</x:v>
      </x:c>
      <x:c r="F85" s="128" t="str">
        <x:v>linear ft</x:v>
      </x:c>
      <x:c r="G85" s="129" t="n">
        <x:v>750</x:v>
      </x:c>
      <x:c r="H85" s="129" t="n">
        <x:v>1500</x:v>
      </x:c>
      <x:c r="I85" s="128" t="n">
        <x:v>1</x:v>
      </x:c>
      <x:c r="J85" s="100" t="n">
        <x:f>E85*G85*I85</x:f>
        <x:v>22500</x:v>
      </x:c>
      <x:c r="K85" s="100" t="n">
        <x:f>E85*H85*I85</x:f>
        <x:v>45000</x:v>
      </x:c>
      <x:c r="L85" s="108" t="str">
        <x:v>Secondary prep and cold storage</x:v>
      </x:c>
      <x:c r="M85" s="108" t="str">
        <x:v>Planning allowance</x:v>
      </x:c>
      <x:c r="N85" s="130"/>
      <x:c r="O85" s="131" t="str">
        <x:f>IF(N85="","",N85-AVERAGE(J85:K85))</x:f>
      </x:c>
    </x:row>
    <x:row r="86">
      <x:c r="A86" s="126" t="str">
        <x:v>Cabinetry &amp; Built-ins</x:v>
      </x:c>
      <x:c r="B86" s="126" t="str">
        <x:v>Countertops</x:v>
      </x:c>
      <x:c r="C86" s="126" t="str">
        <x:v>Material</x:v>
      </x:c>
      <x:c r="D86" s="126" t="str">
        <x:v>Kitchen, scullery and bath stone slabs</x:v>
      </x:c>
      <x:c r="E86" s="127" t="n">
        <x:v>300</x:v>
      </x:c>
      <x:c r="F86" s="128" t="str">
        <x:v>counter SF</x:v>
      </x:c>
      <x:c r="G86" s="129" t="n">
        <x:v>120</x:v>
      </x:c>
      <x:c r="H86" s="129" t="n">
        <x:v>285</x:v>
      </x:c>
      <x:c r="I86" s="128" t="n">
        <x:v>1</x:v>
      </x:c>
      <x:c r="J86" s="100" t="n">
        <x:f>E86*G86*I86</x:f>
        <x:v>36000</x:v>
      </x:c>
      <x:c r="K86" s="100" t="n">
        <x:f>E86*H86*I86</x:f>
        <x:v>85500</x:v>
      </x:c>
      <x:c r="L86" s="108" t="str">
        <x:v>Fabrication labor included</x:v>
      </x:c>
      <x:c r="M86" s="108" t="str">
        <x:v>Planning allowance</x:v>
      </x:c>
      <x:c r="N86" s="130"/>
      <x:c r="O86" s="131" t="str">
        <x:f>IF(N86="","",N86-AVERAGE(J86:K86))</x:f>
      </x:c>
    </x:row>
    <x:row r="87">
      <x:c r="A87" s="126" t="str">
        <x:v>Cabinetry &amp; Built-ins</x:v>
      </x:c>
      <x:c r="B87" s="126" t="str">
        <x:v>Backsplashes</x:v>
      </x:c>
      <x:c r="C87" s="126" t="str">
        <x:v>Trade package</x:v>
      </x:c>
      <x:c r="D87" s="126" t="str">
        <x:v>Stone and tile backsplashes</x:v>
      </x:c>
      <x:c r="E87" s="127" t="n">
        <x:v>180</x:v>
      </x:c>
      <x:c r="F87" s="128" t="str">
        <x:v>surface SF</x:v>
      </x:c>
      <x:c r="G87" s="129" t="n">
        <x:v>55</x:v>
      </x:c>
      <x:c r="H87" s="129" t="n">
        <x:v>125</x:v>
      </x:c>
      <x:c r="I87" s="128" t="n">
        <x:v>1</x:v>
      </x:c>
      <x:c r="J87" s="100" t="n">
        <x:f>E87*G87*I87</x:f>
        <x:v>9900</x:v>
      </x:c>
      <x:c r="K87" s="100" t="n">
        <x:f>E87*H87*I87</x:f>
        <x:v>22500</x:v>
      </x:c>
      <x:c r="L87" s="108" t="str">
        <x:v>Material and installation</x:v>
      </x:c>
      <x:c r="M87" s="108" t="str">
        <x:v>Planning allowance</x:v>
      </x:c>
      <x:c r="N87" s="130"/>
      <x:c r="O87" s="131" t="str">
        <x:f>IF(N87="","",N87-AVERAGE(J87:K87))</x:f>
      </x:c>
    </x:row>
    <x:row r="88">
      <x:c r="A88" s="126" t="str">
        <x:v>Cabinetry &amp; Built-ins</x:v>
      </x:c>
      <x:c r="B88" s="126" t="str">
        <x:v>Great room built-ins</x:v>
      </x:c>
      <x:c r="C88" s="126" t="str">
        <x:v>Trade package</x:v>
      </x:c>
      <x:c r="D88" s="126" t="str">
        <x:v>Two illuminated shelf walls with closed storage</x:v>
      </x:c>
      <x:c r="E88" s="127" t="n">
        <x:v>2</x:v>
      </x:c>
      <x:c r="F88" s="128" t="str">
        <x:v>wall</x:v>
      </x:c>
      <x:c r="G88" s="129" t="n">
        <x:v>14000</x:v>
      </x:c>
      <x:c r="H88" s="129" t="n">
        <x:v>32000</x:v>
      </x:c>
      <x:c r="I88" s="128" t="n">
        <x:v>1</x:v>
      </x:c>
      <x:c r="J88" s="100" t="n">
        <x:f>E88*G88*I88</x:f>
        <x:v>28000</x:v>
      </x:c>
      <x:c r="K88" s="100" t="n">
        <x:f>E88*H88*I88</x:f>
        <x:v>64000</x:v>
      </x:c>
      <x:c r="L88" s="108" t="str">
        <x:v>Integrated lighting included</x:v>
      </x:c>
      <x:c r="M88" s="108" t="str">
        <x:v>Planning allowance</x:v>
      </x:c>
      <x:c r="N88" s="130"/>
      <x:c r="O88" s="131" t="str">
        <x:f>IF(N88="","",N88-AVERAGE(J88:K88))</x:f>
      </x:c>
    </x:row>
    <x:row r="89">
      <x:c r="A89" s="126" t="str">
        <x:v>Cabinetry &amp; Built-ins</x:v>
      </x:c>
      <x:c r="B89" s="126" t="str">
        <x:v>Office built-ins</x:v>
      </x:c>
      <x:c r="C89" s="126" t="str">
        <x:v>Trade package</x:v>
      </x:c>
      <x:c r="D89" s="126" t="str">
        <x:v>Two full office built-in packages</x:v>
      </x:c>
      <x:c r="E89" s="127" t="n">
        <x:v>2</x:v>
      </x:c>
      <x:c r="F89" s="128" t="str">
        <x:v>room</x:v>
      </x:c>
      <x:c r="G89" s="129" t="n">
        <x:v>22000</x:v>
      </x:c>
      <x:c r="H89" s="129" t="n">
        <x:v>48000</x:v>
      </x:c>
      <x:c r="I89" s="128" t="n">
        <x:v>1</x:v>
      </x:c>
      <x:c r="J89" s="100" t="n">
        <x:f>E89*G89*I89</x:f>
        <x:v>44000</x:v>
      </x:c>
      <x:c r="K89" s="100" t="n">
        <x:f>E89*H89*I89</x:f>
        <x:v>96000</x:v>
      </x:c>
      <x:c r="L89" s="108" t="str">
        <x:v>Desks, files and shelving</x:v>
      </x:c>
      <x:c r="M89" s="108" t="str">
        <x:v>Planning allowance</x:v>
      </x:c>
      <x:c r="N89" s="130"/>
      <x:c r="O89" s="131" t="str">
        <x:f>IF(N89="","",N89-AVERAGE(J89:K89))</x:f>
      </x:c>
    </x:row>
    <x:row r="90">
      <x:c r="A90" s="126" t="str">
        <x:v>Cabinetry &amp; Built-ins</x:v>
      </x:c>
      <x:c r="B90" s="126" t="str">
        <x:v>Media cabinetry</x:v>
      </x:c>
      <x:c r="C90" s="126" t="str">
        <x:v>Trade package</x:v>
      </x:c>
      <x:c r="D90" s="126" t="str">
        <x:v>Concealed screen and media storage</x:v>
      </x:c>
      <x:c r="E90" s="127" t="n">
        <x:v>1</x:v>
      </x:c>
      <x:c r="F90" s="128" t="str">
        <x:v>room</x:v>
      </x:c>
      <x:c r="G90" s="129" t="n">
        <x:v>18000</x:v>
      </x:c>
      <x:c r="H90" s="129" t="n">
        <x:v>42000</x:v>
      </x:c>
      <x:c r="I90" s="128" t="n">
        <x:v>1</x:v>
      </x:c>
      <x:c r="J90" s="100" t="n">
        <x:f>E90*G90*I90</x:f>
        <x:v>18000</x:v>
      </x:c>
      <x:c r="K90" s="100" t="n">
        <x:f>E90*H90*I90</x:f>
        <x:v>42000</x:v>
      </x:c>
      <x:c r="L90" s="108" t="str">
        <x:v>Ventilated equipment storage</x:v>
      </x:c>
      <x:c r="M90" s="108" t="str">
        <x:v>Planning allowance</x:v>
      </x:c>
      <x:c r="N90" s="130"/>
      <x:c r="O90" s="131" t="str">
        <x:f>IF(N90="","",N90-AVERAGE(J90:K90))</x:f>
      </x:c>
    </x:row>
    <x:row r="91">
      <x:c r="A91" s="126" t="str">
        <x:v>Cabinetry &amp; Built-ins</x:v>
      </x:c>
      <x:c r="B91" s="126" t="str">
        <x:v>Primary closet</x:v>
      </x:c>
      <x:c r="C91" s="126" t="str">
        <x:v>Trade package</x:v>
      </x:c>
      <x:c r="D91" s="126" t="str">
        <x:v>Walk-in closet cabinetry and lighting</x:v>
      </x:c>
      <x:c r="E91" s="127" t="n">
        <x:v>1</x:v>
      </x:c>
      <x:c r="F91" s="128" t="str">
        <x:v>closet</x:v>
      </x:c>
      <x:c r="G91" s="129" t="n">
        <x:v>28000</x:v>
      </x:c>
      <x:c r="H91" s="129" t="n">
        <x:v>65000</x:v>
      </x:c>
      <x:c r="I91" s="128" t="n">
        <x:v>1</x:v>
      </x:c>
      <x:c r="J91" s="100" t="n">
        <x:f>E91*G91*I91</x:f>
        <x:v>28000</x:v>
      </x:c>
      <x:c r="K91" s="100" t="n">
        <x:f>E91*H91*I91</x:f>
        <x:v>65000</x:v>
      </x:c>
      <x:c r="L91" s="108" t="str">
        <x:v>Drawer, shoe and hanging systems</x:v>
      </x:c>
      <x:c r="M91" s="108" t="str">
        <x:v>Planning allowance</x:v>
      </x:c>
      <x:c r="N91" s="130"/>
      <x:c r="O91" s="131" t="str">
        <x:f>IF(N91="","",N91-AVERAGE(J91:K91))</x:f>
      </x:c>
    </x:row>
    <x:row r="92">
      <x:c r="A92" s="126" t="str">
        <x:v>Cabinetry &amp; Built-ins</x:v>
      </x:c>
      <x:c r="B92" s="126" t="str">
        <x:v>Guest closets</x:v>
      </x:c>
      <x:c r="C92" s="126" t="str">
        <x:v>Trade package</x:v>
      </x:c>
      <x:c r="D92" s="126" t="str">
        <x:v>Guest walk-in closet build-outs</x:v>
      </x:c>
      <x:c r="E92" s="127" t="n">
        <x:v>4</x:v>
      </x:c>
      <x:c r="F92" s="128" t="str">
        <x:v>closet</x:v>
      </x:c>
      <x:c r="G92" s="129" t="n">
        <x:v>9000</x:v>
      </x:c>
      <x:c r="H92" s="129" t="n">
        <x:v>22000</x:v>
      </x:c>
      <x:c r="I92" s="128" t="n">
        <x:v>1</x:v>
      </x:c>
      <x:c r="J92" s="100" t="n">
        <x:f>E92*G92*I92</x:f>
        <x:v>36000</x:v>
      </x:c>
      <x:c r="K92" s="100" t="n">
        <x:f>E92*H92*I92</x:f>
        <x:v>88000</x:v>
      </x:c>
      <x:c r="L92" s="108" t="str">
        <x:v>Adjust count with final bedroom plan</x:v>
      </x:c>
      <x:c r="M92" s="108" t="str">
        <x:v>Planning allowance</x:v>
      </x:c>
      <x:c r="N92" s="130"/>
      <x:c r="O92" s="131" t="str">
        <x:f>IF(N92="","",N92-AVERAGE(J92:K92))</x:f>
      </x:c>
    </x:row>
    <x:row r="93">
      <x:c r="A93" s="126" t="str">
        <x:v>Cabinetry &amp; Built-ins</x:v>
      </x:c>
      <x:c r="B93" s="126" t="str">
        <x:v>Linen and storage</x:v>
      </x:c>
      <x:c r="C93" s="126" t="str">
        <x:v>Trade package</x:v>
      </x:c>
      <x:c r="D93" s="126" t="str">
        <x:v>Hall, linen and utility built-ins</x:v>
      </x:c>
      <x:c r="E93" s="127" t="n">
        <x:v>1</x:v>
      </x:c>
      <x:c r="F93" s="128" t="str">
        <x:v>LS</x:v>
      </x:c>
      <x:c r="G93" s="129" t="n">
        <x:v>18000</x:v>
      </x:c>
      <x:c r="H93" s="129" t="n">
        <x:v>42000</x:v>
      </x:c>
      <x:c r="I93" s="128" t="n">
        <x:v>1</x:v>
      </x:c>
      <x:c r="J93" s="100" t="n">
        <x:f>E93*G93*I93</x:f>
        <x:v>18000</x:v>
      </x:c>
      <x:c r="K93" s="100" t="n">
        <x:f>E93*H93*I93</x:f>
        <x:v>42000</x:v>
      </x:c>
      <x:c r="L93" s="108" t="str">
        <x:v>Fixed cabinetry</x:v>
      </x:c>
      <x:c r="M93" s="108" t="str">
        <x:v>Planning allowance</x:v>
      </x:c>
      <x:c r="N93" s="130"/>
      <x:c r="O93" s="131" t="str">
        <x:f>IF(N93="","",N93-AVERAGE(J93:K93))</x:f>
      </x:c>
    </x:row>
    <x:row r="94">
      <x:c r="A94" s="126" t="str">
        <x:v>Kitchens &amp; Appliances</x:v>
      </x:c>
      <x:c r="B94" s="126" t="str">
        <x:v>Kitchen sinks</x:v>
      </x:c>
      <x:c r="C94" s="126" t="str">
        <x:v>Material</x:v>
      </x:c>
      <x:c r="D94" s="126" t="str">
        <x:v>Main, prep and scullery sinks</x:v>
      </x:c>
      <x:c r="E94" s="127" t="n">
        <x:v>3</x:v>
      </x:c>
      <x:c r="F94" s="128" t="str">
        <x:v>sink</x:v>
      </x:c>
      <x:c r="G94" s="129" t="n">
        <x:v>1800</x:v>
      </x:c>
      <x:c r="H94" s="129" t="n">
        <x:v>5500</x:v>
      </x:c>
      <x:c r="I94" s="128" t="n">
        <x:v>1</x:v>
      </x:c>
      <x:c r="J94" s="100" t="n">
        <x:f>E94*G94*I94</x:f>
        <x:v>5400</x:v>
      </x:c>
      <x:c r="K94" s="100" t="n">
        <x:f>E94*H94*I94</x:f>
        <x:v>16500</x:v>
      </x:c>
      <x:c r="L94" s="108" t="str">
        <x:v>Fireclay or stainless selections</x:v>
      </x:c>
      <x:c r="M94" s="108" t="str">
        <x:v>Planning allowance</x:v>
      </x:c>
      <x:c r="N94" s="130"/>
      <x:c r="O94" s="131" t="str">
        <x:f>IF(N94="","",N94-AVERAGE(J94:K94))</x:f>
      </x:c>
    </x:row>
    <x:row r="95">
      <x:c r="A95" s="126" t="str">
        <x:v>Kitchens &amp; Appliances</x:v>
      </x:c>
      <x:c r="B95" s="126" t="str">
        <x:v>Kitchen faucets</x:v>
      </x:c>
      <x:c r="C95" s="126" t="str">
        <x:v>Material</x:v>
      </x:c>
      <x:c r="D95" s="126" t="str">
        <x:v>Kitchen and scullery faucets and accessories</x:v>
      </x:c>
      <x:c r="E95" s="127" t="n">
        <x:v>3</x:v>
      </x:c>
      <x:c r="F95" s="128" t="str">
        <x:v>set</x:v>
      </x:c>
      <x:c r="G95" s="129" t="n">
        <x:v>1500</x:v>
      </x:c>
      <x:c r="H95" s="129" t="n">
        <x:v>4500</x:v>
      </x:c>
      <x:c r="I95" s="128" t="n">
        <x:v>1</x:v>
      </x:c>
      <x:c r="J95" s="100" t="n">
        <x:f>E95*G95*I95</x:f>
        <x:v>4500</x:v>
      </x:c>
      <x:c r="K95" s="100" t="n">
        <x:f>E95*H95*I95</x:f>
        <x:v>13500</x:v>
      </x:c>
      <x:c r="L95" s="108" t="str">
        <x:v>Includes filtration and pot filler allowance</x:v>
      </x:c>
      <x:c r="M95" s="108" t="str">
        <x:v>Planning allowance</x:v>
      </x:c>
      <x:c r="N95" s="130"/>
      <x:c r="O95" s="131" t="str">
        <x:f>IF(N95="","",N95-AVERAGE(J95:K95))</x:f>
      </x:c>
    </x:row>
    <x:row r="96">
      <x:c r="A96" s="126" t="str">
        <x:v>Kitchens &amp; Appliances</x:v>
      </x:c>
      <x:c r="B96" s="126" t="str">
        <x:v>Range</x:v>
      </x:c>
      <x:c r="C96" s="126" t="str">
        <x:v>Equipment</x:v>
      </x:c>
      <x:c r="D96" s="126" t="str">
        <x:v>48-inch professional range</x:v>
      </x:c>
      <x:c r="E96" s="127" t="n">
        <x:v>1</x:v>
      </x:c>
      <x:c r="F96" s="128" t="str">
        <x:v>unit</x:v>
      </x:c>
      <x:c r="G96" s="129" t="n">
        <x:v>22000</x:v>
      </x:c>
      <x:c r="H96" s="129" t="n">
        <x:v>45000</x:v>
      </x:c>
      <x:c r="I96" s="128" t="n">
        <x:v>1</x:v>
      </x:c>
      <x:c r="J96" s="100" t="n">
        <x:f>E96*G96*I96</x:f>
        <x:v>22000</x:v>
      </x:c>
      <x:c r="K96" s="100" t="n">
        <x:f>E96*H96*I96</x:f>
        <x:v>45000</x:v>
      </x:c>
      <x:c r="L96" s="108" t="str">
        <x:v>Final fuel type by site</x:v>
      </x:c>
      <x:c r="M96" s="108" t="str">
        <x:v>Planning allowance</x:v>
      </x:c>
      <x:c r="N96" s="130"/>
      <x:c r="O96" s="131" t="str">
        <x:f>IF(N96="","",N96-AVERAGE(J96:K96))</x:f>
      </x:c>
    </x:row>
    <x:row r="97">
      <x:c r="A97" s="126" t="str">
        <x:v>Kitchens &amp; Appliances</x:v>
      </x:c>
      <x:c r="B97" s="126" t="str">
        <x:v>Refrigeration</x:v>
      </x:c>
      <x:c r="C97" s="126" t="str">
        <x:v>Equipment</x:v>
      </x:c>
      <x:c r="D97" s="126" t="str">
        <x:v>Integrated refrigerator and freezer columns</x:v>
      </x:c>
      <x:c r="E97" s="127" t="n">
        <x:v>1</x:v>
      </x:c>
      <x:c r="F97" s="128" t="str">
        <x:v>pair</x:v>
      </x:c>
      <x:c r="G97" s="129" t="n">
        <x:v>28000</x:v>
      </x:c>
      <x:c r="H97" s="129" t="n">
        <x:v>55000</x:v>
      </x:c>
      <x:c r="I97" s="128" t="n">
        <x:v>1</x:v>
      </x:c>
      <x:c r="J97" s="100" t="n">
        <x:f>E97*G97*I97</x:f>
        <x:v>28000</x:v>
      </x:c>
      <x:c r="K97" s="100" t="n">
        <x:f>E97*H97*I97</x:f>
        <x:v>55000</x:v>
      </x:c>
      <x:c r="L97" s="108" t="str">
        <x:v>Main kitchen</x:v>
      </x:c>
      <x:c r="M97" s="108" t="str">
        <x:v>Planning allowance</x:v>
      </x:c>
      <x:c r="N97" s="130"/>
      <x:c r="O97" s="131" t="str">
        <x:f>IF(N97="","",N97-AVERAGE(J97:K97))</x:f>
      </x:c>
    </x:row>
    <x:row r="98">
      <x:c r="A98" s="126" t="str">
        <x:v>Kitchens &amp; Appliances</x:v>
      </x:c>
      <x:c r="B98" s="126" t="str">
        <x:v>Dishwashers</x:v>
      </x:c>
      <x:c r="C98" s="126" t="str">
        <x:v>Equipment</x:v>
      </x:c>
      <x:c r="D98" s="126" t="str">
        <x:v>Two panel-ready dishwashers</x:v>
      </x:c>
      <x:c r="E98" s="127" t="n">
        <x:v>2</x:v>
      </x:c>
      <x:c r="F98" s="128" t="str">
        <x:v>unit</x:v>
      </x:c>
      <x:c r="G98" s="129" t="n">
        <x:v>2500</x:v>
      </x:c>
      <x:c r="H98" s="129" t="n">
        <x:v>5500</x:v>
      </x:c>
      <x:c r="I98" s="128" t="n">
        <x:v>1</x:v>
      </x:c>
      <x:c r="J98" s="100" t="n">
        <x:f>E98*G98*I98</x:f>
        <x:v>5000</x:v>
      </x:c>
      <x:c r="K98" s="100" t="n">
        <x:f>E98*H98*I98</x:f>
        <x:v>11000</x:v>
      </x:c>
      <x:c r="L98" s="108" t="str">
        <x:v>Kitchen and scullery</x:v>
      </x:c>
      <x:c r="M98" s="108" t="str">
        <x:v>Planning allowance</x:v>
      </x:c>
      <x:c r="N98" s="130"/>
      <x:c r="O98" s="131" t="str">
        <x:f>IF(N98="","",N98-AVERAGE(J98:K98))</x:f>
      </x:c>
    </x:row>
    <x:row r="99">
      <x:c r="A99" s="126" t="str">
        <x:v>Kitchens &amp; Appliances</x:v>
      </x:c>
      <x:c r="B99" s="126" t="str">
        <x:v>Ovens</x:v>
      </x:c>
      <x:c r="C99" s="126" t="str">
        <x:v>Equipment</x:v>
      </x:c>
      <x:c r="D99" s="126" t="str">
        <x:v>Wall oven and speed oven</x:v>
      </x:c>
      <x:c r="E99" s="127" t="n">
        <x:v>1</x:v>
      </x:c>
      <x:c r="F99" s="128" t="str">
        <x:v>set</x:v>
      </x:c>
      <x:c r="G99" s="129" t="n">
        <x:v>14000</x:v>
      </x:c>
      <x:c r="H99" s="129" t="n">
        <x:v>29000</x:v>
      </x:c>
      <x:c r="I99" s="128" t="n">
        <x:v>1</x:v>
      </x:c>
      <x:c r="J99" s="100" t="n">
        <x:f>E99*G99*I99</x:f>
        <x:v>14000</x:v>
      </x:c>
      <x:c r="K99" s="100" t="n">
        <x:f>E99*H99*I99</x:f>
        <x:v>29000</x:v>
      </x:c>
      <x:c r="L99" s="108" t="str">
        <x:v>Confirm if range ovens are sufficient</x:v>
      </x:c>
      <x:c r="M99" s="108" t="str">
        <x:v>Planning allowance</x:v>
      </x:c>
      <x:c r="N99" s="130"/>
      <x:c r="O99" s="131" t="str">
        <x:f>IF(N99="","",N99-AVERAGE(J99:K99))</x:f>
      </x:c>
    </x:row>
    <x:row r="100">
      <x:c r="A100" s="126" t="str">
        <x:v>Kitchens &amp; Appliances</x:v>
      </x:c>
      <x:c r="B100" s="126" t="str">
        <x:v>Beverage refrigeration</x:v>
      </x:c>
      <x:c r="C100" s="126" t="str">
        <x:v>Equipment</x:v>
      </x:c>
      <x:c r="D100" s="126" t="str">
        <x:v>Wine, beverage and undercounter refrigeration</x:v>
      </x:c>
      <x:c r="E100" s="127" t="n">
        <x:v>1</x:v>
      </x:c>
      <x:c r="F100" s="128" t="str">
        <x:v>set</x:v>
      </x:c>
      <x:c r="G100" s="129" t="n">
        <x:v>8000</x:v>
      </x:c>
      <x:c r="H100" s="129" t="n">
        <x:v>18000</x:v>
      </x:c>
      <x:c r="I100" s="128" t="n">
        <x:v>1</x:v>
      </x:c>
      <x:c r="J100" s="100" t="n">
        <x:f>E100*G100*I100</x:f>
        <x:v>8000</x:v>
      </x:c>
      <x:c r="K100" s="100" t="n">
        <x:f>E100*H100*I100</x:f>
        <x:v>18000</x:v>
      </x:c>
      <x:c r="L100" s="108" t="str">
        <x:v>Indoor entertaining</x:v>
      </x:c>
      <x:c r="M100" s="108" t="str">
        <x:v>Planning allowance</x:v>
      </x:c>
      <x:c r="N100" s="130"/>
      <x:c r="O100" s="131" t="str">
        <x:f>IF(N100="","",N100-AVERAGE(J100:K100))</x:f>
      </x:c>
    </x:row>
    <x:row r="101">
      <x:c r="A101" s="126" t="str">
        <x:v>Kitchens &amp; Appliances</x:v>
      </x:c>
      <x:c r="B101" s="126" t="str">
        <x:v>Appliance install</x:v>
      </x:c>
      <x:c r="C101" s="126" t="str">
        <x:v>Labor</x:v>
      </x:c>
      <x:c r="D101" s="126" t="str">
        <x:v>Appliance delivery, installation and panel fitting</x:v>
      </x:c>
      <x:c r="E101" s="127" t="n">
        <x:v>1</x:v>
      </x:c>
      <x:c r="F101" s="128" t="str">
        <x:v>LS</x:v>
      </x:c>
      <x:c r="G101" s="129" t="n">
        <x:v>10000</x:v>
      </x:c>
      <x:c r="H101" s="129" t="n">
        <x:v>24000</x:v>
      </x:c>
      <x:c r="I101" s="128" t="n">
        <x:v>1</x:v>
      </x:c>
      <x:c r="J101" s="100" t="n">
        <x:f>E101*G101*I101</x:f>
        <x:v>10000</x:v>
      </x:c>
      <x:c r="K101" s="100" t="n">
        <x:f>E101*H101*I101</x:f>
        <x:v>24000</x:v>
      </x:c>
      <x:c r="L101" s="108" t="str">
        <x:v>Final connections and commissioning</x:v>
      </x:c>
      <x:c r="M101" s="108" t="str">
        <x:v>Planning allowance</x:v>
      </x:c>
      <x:c r="N101" s="130"/>
      <x:c r="O101" s="131" t="str">
        <x:f>IF(N101="","",N101-AVERAGE(J101:K101))</x:f>
      </x:c>
    </x:row>
    <x:row r="102">
      <x:c r="A102" s="126" t="str">
        <x:v>Kitchens &amp; Appliances</x:v>
      </x:c>
      <x:c r="B102" s="126" t="str">
        <x:v>Laundry appliances</x:v>
      </x:c>
      <x:c r="C102" s="126" t="str">
        <x:v>Equipment</x:v>
      </x:c>
      <x:c r="D102" s="126" t="str">
        <x:v>Two washers and two dryers</x:v>
      </x:c>
      <x:c r="E102" s="127" t="n">
        <x:v>4</x:v>
      </x:c>
      <x:c r="F102" s="128" t="str">
        <x:v>unit</x:v>
      </x:c>
      <x:c r="G102" s="129" t="n">
        <x:v>3200</x:v>
      </x:c>
      <x:c r="H102" s="129" t="n">
        <x:v>6500</x:v>
      </x:c>
      <x:c r="I102" s="128" t="n">
        <x:v>1</x:v>
      </x:c>
      <x:c r="J102" s="100" t="n">
        <x:f>E102*G102*I102</x:f>
        <x:v>12800</x:v>
      </x:c>
      <x:c r="K102" s="100" t="n">
        <x:f>E102*H102*I102</x:f>
        <x:v>26000</x:v>
      </x:c>
      <x:c r="L102" s="108" t="str">
        <x:v>Four-machine laundry room</x:v>
      </x:c>
      <x:c r="M102" s="108" t="str">
        <x:v>Planning allowance</x:v>
      </x:c>
      <x:c r="N102" s="130"/>
      <x:c r="O102" s="131" t="str">
        <x:f>IF(N102="","",N102-AVERAGE(J102:K102))</x:f>
      </x:c>
    </x:row>
    <x:row r="103">
      <x:c r="A103" s="126" t="str">
        <x:v>Baths &amp; Wellness</x:v>
      </x:c>
      <x:c r="B103" s="126" t="str">
        <x:v>Vanities</x:v>
      </x:c>
      <x:c r="C103" s="126" t="str">
        <x:v>Trade package</x:v>
      </x:c>
      <x:c r="D103" s="126" t="str">
        <x:v>Primary and guest vanity cabinetry</x:v>
      </x:c>
      <x:c r="E103" s="127" t="n">
        <x:v>6</x:v>
      </x:c>
      <x:c r="F103" s="128" t="str">
        <x:v>vanity</x:v>
      </x:c>
      <x:c r="G103" s="129" t="n">
        <x:v>5000</x:v>
      </x:c>
      <x:c r="H103" s="129" t="n">
        <x:v>13000</x:v>
      </x:c>
      <x:c r="I103" s="128" t="n">
        <x:v>1</x:v>
      </x:c>
      <x:c r="J103" s="100" t="n">
        <x:f>E103*G103*I103</x:f>
        <x:v>30000</x:v>
      </x:c>
      <x:c r="K103" s="100" t="n">
        <x:f>E103*H103*I103</x:f>
        <x:v>78000</x:v>
      </x:c>
      <x:c r="L103" s="108" t="str">
        <x:v>Custom cabinetry</x:v>
      </x:c>
      <x:c r="M103" s="108" t="str">
        <x:v>Planning allowance</x:v>
      </x:c>
      <x:c r="N103" s="130"/>
      <x:c r="O103" s="131" t="str">
        <x:f>IF(N103="","",N103-AVERAGE(J103:K103))</x:f>
      </x:c>
    </x:row>
    <x:row r="104">
      <x:c r="A104" s="126" t="str">
        <x:v>Baths &amp; Wellness</x:v>
      </x:c>
      <x:c r="B104" s="126" t="str">
        <x:v>Bath sinks</x:v>
      </x:c>
      <x:c r="C104" s="126" t="str">
        <x:v>Material</x:v>
      </x:c>
      <x:c r="D104" s="126" t="str">
        <x:v>Primary and guest bath sinks</x:v>
      </x:c>
      <x:c r="E104" s="127" t="n">
        <x:v>8</x:v>
      </x:c>
      <x:c r="F104" s="128" t="str">
        <x:v>sink</x:v>
      </x:c>
      <x:c r="G104" s="129" t="n">
        <x:v>600</x:v>
      </x:c>
      <x:c r="H104" s="129" t="n">
        <x:v>1800</x:v>
      </x:c>
      <x:c r="I104" s="128" t="n">
        <x:v>1</x:v>
      </x:c>
      <x:c r="J104" s="100" t="n">
        <x:f>E104*G104*I104</x:f>
        <x:v>4800</x:v>
      </x:c>
      <x:c r="K104" s="100" t="n">
        <x:f>E104*H104*I104</x:f>
        <x:v>14400</x:v>
      </x:c>
      <x:c r="L104" s="108" t="str">
        <x:v>Includes powder rooms</x:v>
      </x:c>
      <x:c r="M104" s="108" t="str">
        <x:v>Planning allowance</x:v>
      </x:c>
      <x:c r="N104" s="130"/>
      <x:c r="O104" s="131" t="str">
        <x:f>IF(N104="","",N104-AVERAGE(J104:K104))</x:f>
      </x:c>
    </x:row>
    <x:row r="105">
      <x:c r="A105" s="126" t="str">
        <x:v>Baths &amp; Wellness</x:v>
      </x:c>
      <x:c r="B105" s="126" t="str">
        <x:v>Bath faucets</x:v>
      </x:c>
      <x:c r="C105" s="126" t="str">
        <x:v>Material</x:v>
      </x:c>
      <x:c r="D105" s="126" t="str">
        <x:v>Lavatory faucets</x:v>
      </x:c>
      <x:c r="E105" s="127" t="n">
        <x:v>8</x:v>
      </x:c>
      <x:c r="F105" s="128" t="str">
        <x:v>set</x:v>
      </x:c>
      <x:c r="G105" s="129" t="n">
        <x:v>800</x:v>
      </x:c>
      <x:c r="H105" s="129" t="n">
        <x:v>2400</x:v>
      </x:c>
      <x:c r="I105" s="128" t="n">
        <x:v>1</x:v>
      </x:c>
      <x:c r="J105" s="100" t="n">
        <x:f>E105*G105*I105</x:f>
        <x:v>6400</x:v>
      </x:c>
      <x:c r="K105" s="100" t="n">
        <x:f>E105*H105*I105</x:f>
        <x:v>19200</x:v>
      </x:c>
      <x:c r="L105" s="108" t="str">
        <x:v>Designer-quality fixtures</x:v>
      </x:c>
      <x:c r="M105" s="108" t="str">
        <x:v>Planning allowance</x:v>
      </x:c>
      <x:c r="N105" s="130"/>
      <x:c r="O105" s="131" t="str">
        <x:f>IF(N105="","",N105-AVERAGE(J105:K105))</x:f>
      </x:c>
    </x:row>
    <x:row r="106">
      <x:c r="A106" s="126" t="str">
        <x:v>Baths &amp; Wellness</x:v>
      </x:c>
      <x:c r="B106" s="126" t="str">
        <x:v>Toilets</x:v>
      </x:c>
      <x:c r="C106" s="126" t="str">
        <x:v>Material</x:v>
      </x:c>
      <x:c r="D106" s="126" t="str">
        <x:v>High-quality toilets</x:v>
      </x:c>
      <x:c r="E106" s="127" t="n">
        <x:v>6</x:v>
      </x:c>
      <x:c r="F106" s="128" t="str">
        <x:v>unit</x:v>
      </x:c>
      <x:c r="G106" s="129" t="n">
        <x:v>1200</x:v>
      </x:c>
      <x:c r="H106" s="129" t="n">
        <x:v>3200</x:v>
      </x:c>
      <x:c r="I106" s="128" t="n">
        <x:v>1</x:v>
      </x:c>
      <x:c r="J106" s="100" t="n">
        <x:f>E106*G106*I106</x:f>
        <x:v>7200</x:v>
      </x:c>
      <x:c r="K106" s="100" t="n">
        <x:f>E106*H106*I106</x:f>
        <x:v>19200</x:v>
      </x:c>
      <x:c r="L106" s="108" t="str">
        <x:v>Include washlet power rough-ins</x:v>
      </x:c>
      <x:c r="M106" s="108" t="str">
        <x:v>Planning allowance</x:v>
      </x:c>
      <x:c r="N106" s="130"/>
      <x:c r="O106" s="131" t="str">
        <x:f>IF(N106="","",N106-AVERAGE(J106:K106))</x:f>
      </x:c>
    </x:row>
    <x:row r="107">
      <x:c r="A107" s="126" t="str">
        <x:v>Baths &amp; Wellness</x:v>
      </x:c>
      <x:c r="B107" s="126" t="str">
        <x:v>Tubs</x:v>
      </x:c>
      <x:c r="C107" s="126" t="str">
        <x:v>Material</x:v>
      </x:c>
      <x:c r="D107" s="126" t="str">
        <x:v>Primary soaking tub and guest tubs</x:v>
      </x:c>
      <x:c r="E107" s="127" t="n">
        <x:v>3</x:v>
      </x:c>
      <x:c r="F107" s="128" t="str">
        <x:v>tub</x:v>
      </x:c>
      <x:c r="G107" s="129" t="n">
        <x:v>5000</x:v>
      </x:c>
      <x:c r="H107" s="129" t="n">
        <x:v>18000</x:v>
      </x:c>
      <x:c r="I107" s="128" t="n">
        <x:v>1</x:v>
      </x:c>
      <x:c r="J107" s="100" t="n">
        <x:f>E107*G107*I107</x:f>
        <x:v>15000</x:v>
      </x:c>
      <x:c r="K107" s="100" t="n">
        <x:f>E107*H107*I107</x:f>
        <x:v>54000</x:v>
      </x:c>
      <x:c r="L107" s="108" t="str">
        <x:v>Freestanding primary tub</x:v>
      </x:c>
      <x:c r="M107" s="108" t="str">
        <x:v>Planning allowance</x:v>
      </x:c>
      <x:c r="N107" s="130"/>
      <x:c r="O107" s="131" t="str">
        <x:f>IF(N107="","",N107-AVERAGE(J107:K107))</x:f>
      </x:c>
    </x:row>
    <x:row r="108">
      <x:c r="A108" s="126" t="str">
        <x:v>Baths &amp; Wellness</x:v>
      </x:c>
      <x:c r="B108" s="126" t="str">
        <x:v>Showers</x:v>
      </x:c>
      <x:c r="C108" s="126" t="str">
        <x:v>Trade package</x:v>
      </x:c>
      <x:c r="D108" s="126" t="str">
        <x:v>Waterproofing, tile, valves and glass shower enclosures</x:v>
      </x:c>
      <x:c r="E108" s="127" t="n">
        <x:v>5</x:v>
      </x:c>
      <x:c r="F108" s="128" t="str">
        <x:v>shower</x:v>
      </x:c>
      <x:c r="G108" s="129" t="n">
        <x:v>15000</x:v>
      </x:c>
      <x:c r="H108" s="129" t="n">
        <x:v>38000</x:v>
      </x:c>
      <x:c r="I108" s="128" t="n">
        <x:v>1</x:v>
      </x:c>
      <x:c r="J108" s="100" t="n">
        <x:f>E108*G108*I108</x:f>
        <x:v>75000</x:v>
      </x:c>
      <x:c r="K108" s="100" t="n">
        <x:f>E108*H108*I108</x:f>
        <x:v>190000</x:v>
      </x:c>
      <x:c r="L108" s="108" t="str">
        <x:v>Primary plus guest suites</x:v>
      </x:c>
      <x:c r="M108" s="108" t="str">
        <x:v>Planning allowance</x:v>
      </x:c>
      <x:c r="N108" s="130"/>
      <x:c r="O108" s="131" t="str">
        <x:f>IF(N108="","",N108-AVERAGE(J108:K108))</x:f>
      </x:c>
    </x:row>
    <x:row r="109">
      <x:c r="A109" s="126" t="str">
        <x:v>Baths &amp; Wellness</x:v>
      </x:c>
      <x:c r="B109" s="126" t="str">
        <x:v>Plumbing trim labor</x:v>
      </x:c>
      <x:c r="C109" s="126" t="str">
        <x:v>Labor</x:v>
      </x:c>
      <x:c r="D109" s="126" t="str">
        <x:v>Set sinks, tubs, toilets, faucets and accessories</x:v>
      </x:c>
      <x:c r="E109" s="127" t="n">
        <x:v>1</x:v>
      </x:c>
      <x:c r="F109" s="128" t="str">
        <x:v>LS</x:v>
      </x:c>
      <x:c r="G109" s="129" t="n">
        <x:v>28000</x:v>
      </x:c>
      <x:c r="H109" s="129" t="n">
        <x:v>60000</x:v>
      </x:c>
      <x:c r="I109" s="128" t="n">
        <x:v>1</x:v>
      </x:c>
      <x:c r="J109" s="100" t="n">
        <x:f>E109*G109*I109</x:f>
        <x:v>28000</x:v>
      </x:c>
      <x:c r="K109" s="100" t="n">
        <x:f>E109*H109*I109</x:f>
        <x:v>60000</x:v>
      </x:c>
      <x:c r="L109" s="108" t="str">
        <x:v>Final plumbing trim</x:v>
      </x:c>
      <x:c r="M109" s="108" t="str">
        <x:v>Planning allowance</x:v>
      </x:c>
      <x:c r="N109" s="130"/>
      <x:c r="O109" s="131" t="str">
        <x:f>IF(N109="","",N109-AVERAGE(J109:K109))</x:f>
      </x:c>
    </x:row>
    <x:row r="110">
      <x:c r="A110" s="126" t="str">
        <x:v>Baths &amp; Wellness</x:v>
      </x:c>
      <x:c r="B110" s="126" t="str">
        <x:v>Heated towel racks</x:v>
      </x:c>
      <x:c r="C110" s="126" t="str">
        <x:v>Equipment</x:v>
      </x:c>
      <x:c r="D110" s="126" t="str">
        <x:v>Hardwired heated towel racks</x:v>
      </x:c>
      <x:c r="E110" s="127" t="n">
        <x:v>2</x:v>
      </x:c>
      <x:c r="F110" s="128" t="str">
        <x:v>unit</x:v>
      </x:c>
      <x:c r="G110" s="129" t="n">
        <x:v>1800</x:v>
      </x:c>
      <x:c r="H110" s="129" t="n">
        <x:v>4500</x:v>
      </x:c>
      <x:c r="I110" s="128" t="n">
        <x:v>1</x:v>
      </x:c>
      <x:c r="J110" s="100" t="n">
        <x:f>E110*G110*I110</x:f>
        <x:v>3600</x:v>
      </x:c>
      <x:c r="K110" s="100" t="n">
        <x:f>E110*H110*I110</x:f>
        <x:v>9000</x:v>
      </x:c>
      <x:c r="L110" s="108" t="str">
        <x:v>Primary bath</x:v>
      </x:c>
      <x:c r="M110" s="108" t="str">
        <x:v>Planning allowance</x:v>
      </x:c>
      <x:c r="N110" s="130"/>
      <x:c r="O110" s="131" t="str">
        <x:f>IF(N110="","",N110-AVERAGE(J110:K110))</x:f>
      </x:c>
    </x:row>
    <x:row r="111">
      <x:c r="A111" s="126" t="str">
        <x:v>Baths &amp; Wellness</x:v>
      </x:c>
      <x:c r="B111" s="126" t="str">
        <x:v>Sauna</x:v>
      </x:c>
      <x:c r="C111" s="126" t="str">
        <x:v>Equipment</x:v>
      </x:c>
      <x:c r="D111" s="126" t="str">
        <x:v>Two-person sauna kit, heater and controls</x:v>
      </x:c>
      <x:c r="E111" s="127" t="n">
        <x:v>1</x:v>
      </x:c>
      <x:c r="F111" s="128" t="str">
        <x:v>unit</x:v>
      </x:c>
      <x:c r="G111" s="129" t="n">
        <x:v>16000</x:v>
      </x:c>
      <x:c r="H111" s="129" t="n">
        <x:v>36000</x:v>
      </x:c>
      <x:c r="I111" s="128" t="n">
        <x:v>1</x:v>
      </x:c>
      <x:c r="J111" s="100" t="n">
        <x:f>E111*G111*I111</x:f>
        <x:v>16000</x:v>
      </x:c>
      <x:c r="K111" s="100" t="n">
        <x:f>E111*H111*I111</x:f>
        <x:v>36000</x:v>
      </x:c>
      <x:c r="L111" s="108" t="str">
        <x:v>Compact two-person sauna</x:v>
      </x:c>
      <x:c r="M111" s="108" t="str">
        <x:v>Planning allowance</x:v>
      </x:c>
      <x:c r="N111" s="130"/>
      <x:c r="O111" s="131" t="str">
        <x:f>IF(N111="","",N111-AVERAGE(J111:K111))</x:f>
      </x:c>
    </x:row>
    <x:row r="112">
      <x:c r="A112" s="126" t="str">
        <x:v>Baths &amp; Wellness</x:v>
      </x:c>
      <x:c r="B112" s="126" t="str">
        <x:v>Sauna build-out</x:v>
      </x:c>
      <x:c r="C112" s="126" t="str">
        <x:v>Trade package</x:v>
      </x:c>
      <x:c r="D112" s="126" t="str">
        <x:v>Sauna enclosure finish, electrical and ventilation</x:v>
      </x:c>
      <x:c r="E112" s="127" t="n">
        <x:v>1</x:v>
      </x:c>
      <x:c r="F112" s="128" t="str">
        <x:v>LS</x:v>
      </x:c>
      <x:c r="G112" s="129" t="n">
        <x:v>8000</x:v>
      </x:c>
      <x:c r="H112" s="129" t="n">
        <x:v>22000</x:v>
      </x:c>
      <x:c r="I112" s="128" t="n">
        <x:v>1</x:v>
      </x:c>
      <x:c r="J112" s="100" t="n">
        <x:f>E112*G112*I112</x:f>
        <x:v>8000</x:v>
      </x:c>
      <x:c r="K112" s="100" t="n">
        <x:f>E112*H112*I112</x:f>
        <x:v>22000</x:v>
      </x:c>
      <x:c r="L112" s="108" t="str">
        <x:v>Coordinates with primary bath</x:v>
      </x:c>
      <x:c r="M112" s="108" t="str">
        <x:v>Planning allowance</x:v>
      </x:c>
      <x:c r="N112" s="130"/>
      <x:c r="O112" s="131" t="str">
        <x:f>IF(N112="","",N112-AVERAGE(J112:K112))</x:f>
      </x:c>
    </x:row>
    <x:row r="113">
      <x:c r="A113" s="126" t="str">
        <x:v>Security &amp; Safe Room</x:v>
      </x:c>
      <x:c r="B113" s="126" t="str">
        <x:v>Reinforcement</x:v>
      </x:c>
      <x:c r="C113" s="126" t="str">
        <x:v>Trade package</x:v>
      </x:c>
      <x:c r="D113" s="126" t="str">
        <x:v>Reinforced walls, ceiling and rated secure door</x:v>
      </x:c>
      <x:c r="E113" s="127" t="n">
        <x:v>1</x:v>
      </x:c>
      <x:c r="F113" s="128" t="str">
        <x:v>room</x:v>
      </x:c>
      <x:c r="G113" s="129" t="n">
        <x:v>40000</x:v>
      </x:c>
      <x:c r="H113" s="129" t="n">
        <x:v>95000</x:v>
      </x:c>
      <x:c r="I113" s="128" t="n">
        <x:v>1</x:v>
      </x:c>
      <x:c r="J113" s="100" t="n">
        <x:f>E113*G113*I113</x:f>
        <x:v>40000</x:v>
      </x:c>
      <x:c r="K113" s="100" t="n">
        <x:f>E113*H113*I113</x:f>
        <x:v>95000</x:v>
      </x:c>
      <x:c r="L113" s="108" t="str">
        <x:v>Engineer and security consultant to specify</x:v>
      </x:c>
      <x:c r="M113" s="108" t="str">
        <x:v>Planning allowance</x:v>
      </x:c>
      <x:c r="N113" s="130"/>
      <x:c r="O113" s="131" t="str">
        <x:f>IF(N113="","",N113-AVERAGE(J113:K113))</x:f>
      </x:c>
    </x:row>
    <x:row r="114">
      <x:c r="A114" s="126" t="str">
        <x:v>Security &amp; Safe Room</x:v>
      </x:c>
      <x:c r="B114" s="126" t="str">
        <x:v>Secure storage</x:v>
      </x:c>
      <x:c r="C114" s="126" t="str">
        <x:v>Equipment</x:v>
      </x:c>
      <x:c r="D114" s="126" t="str">
        <x:v>Rated safe, locked cabinetry and organization</x:v>
      </x:c>
      <x:c r="E114" s="127" t="n">
        <x:v>1</x:v>
      </x:c>
      <x:c r="F114" s="128" t="str">
        <x:v>room</x:v>
      </x:c>
      <x:c r="G114" s="129" t="n">
        <x:v>20000</x:v>
      </x:c>
      <x:c r="H114" s="129" t="n">
        <x:v>65000</x:v>
      </x:c>
      <x:c r="I114" s="128" t="n">
        <x:v>1</x:v>
      </x:c>
      <x:c r="J114" s="100" t="n">
        <x:f>E114*G114*I114</x:f>
        <x:v>20000</x:v>
      </x:c>
      <x:c r="K114" s="100" t="n">
        <x:f>E114*H114*I114</x:f>
        <x:v>65000</x:v>
      </x:c>
      <x:c r="L114" s="108" t="str">
        <x:v>Secure household collection storage</x:v>
      </x:c>
      <x:c r="M114" s="108" t="str">
        <x:v>Planning allowance</x:v>
      </x:c>
      <x:c r="N114" s="130"/>
      <x:c r="O114" s="131" t="str">
        <x:f>IF(N114="","",N114-AVERAGE(J114:K114))</x:f>
      </x:c>
    </x:row>
    <x:row r="115">
      <x:c r="A115" s="126" t="str">
        <x:v>Security &amp; Safe Room</x:v>
      </x:c>
      <x:c r="B115" s="126" t="str">
        <x:v>Monitoring</x:v>
      </x:c>
      <x:c r="C115" s="126" t="str">
        <x:v>Equipment</x:v>
      </x:c>
      <x:c r="D115" s="126" t="str">
        <x:v>Dedicated cameras, access control and recording</x:v>
      </x:c>
      <x:c r="E115" s="127" t="n">
        <x:v>1</x:v>
      </x:c>
      <x:c r="F115" s="128" t="str">
        <x:v>system</x:v>
      </x:c>
      <x:c r="G115" s="129" t="n">
        <x:v>15000</x:v>
      </x:c>
      <x:c r="H115" s="129" t="n">
        <x:v>40000</x:v>
      </x:c>
      <x:c r="I115" s="128" t="n">
        <x:v>1</x:v>
      </x:c>
      <x:c r="J115" s="100" t="n">
        <x:f>E115*G115*I115</x:f>
        <x:v>15000</x:v>
      </x:c>
      <x:c r="K115" s="100" t="n">
        <x:f>E115*H115*I115</x:f>
        <x:v>40000</x:v>
      </x:c>
      <x:c r="L115" s="108" t="str">
        <x:v>Separate secure-room monitoring zone</x:v>
      </x:c>
      <x:c r="M115" s="108" t="str">
        <x:v>Planning allowance</x:v>
      </x:c>
      <x:c r="N115" s="130"/>
      <x:c r="O115" s="131" t="str">
        <x:f>IF(N115="","",N115-AVERAGE(J115:K115))</x:f>
      </x:c>
    </x:row>
    <x:row r="116">
      <x:c r="A116" s="126" t="str">
        <x:v>Security &amp; Safe Room</x:v>
      </x:c>
      <x:c r="B116" s="126" t="str">
        <x:v>Environmental systems</x:v>
      </x:c>
      <x:c r="C116" s="126" t="str">
        <x:v>Trade package</x:v>
      </x:c>
      <x:c r="D116" s="126" t="str">
        <x:v>Independent ventilation, fire detection and backup power</x:v>
      </x:c>
      <x:c r="E116" s="127" t="n">
        <x:v>1</x:v>
      </x:c>
      <x:c r="F116" s="128" t="str">
        <x:v>room</x:v>
      </x:c>
      <x:c r="G116" s="129" t="n">
        <x:v>10000</x:v>
      </x:c>
      <x:c r="H116" s="129" t="n">
        <x:v>26000</x:v>
      </x:c>
      <x:c r="I116" s="128" t="n">
        <x:v>1</x:v>
      </x:c>
      <x:c r="J116" s="100" t="n">
        <x:f>E116*G116*I116</x:f>
        <x:v>10000</x:v>
      </x:c>
      <x:c r="K116" s="100" t="n">
        <x:f>E116*H116*I116</x:f>
        <x:v>26000</x:v>
      </x:c>
      <x:c r="L116" s="108" t="str">
        <x:v>Code and use review required</x:v>
      </x:c>
      <x:c r="M116" s="108" t="str">
        <x:v>Planning allowance</x:v>
      </x:c>
      <x:c r="N116" s="130"/>
      <x:c r="O116" s="131" t="str">
        <x:f>IF(N116="","",N116-AVERAGE(J116:K116))</x:f>
      </x:c>
    </x:row>
    <x:row r="117">
      <x:c r="A117" s="126" t="str">
        <x:v>Outbuildings &amp; Utility</x:v>
      </x:c>
      <x:c r="B117" s="126" t="str">
        <x:v>Workshop shell</x:v>
      </x:c>
      <x:c r="C117" s="126" t="str">
        <x:v>Trade package</x:v>
      </x:c>
      <x:c r="D117" s="126" t="str">
        <x:v>900 SF conditioned maker workshop</x:v>
      </x:c>
      <x:c r="E117" s="127" t="n">
        <x:v>900</x:v>
      </x:c>
      <x:c r="F117" s="128" t="str">
        <x:v>building SF</x:v>
      </x:c>
      <x:c r="G117" s="129" t="n">
        <x:v>220</x:v>
      </x:c>
      <x:c r="H117" s="129" t="n">
        <x:v>380</x:v>
      </x:c>
      <x:c r="I117" s="128" t="n">
        <x:v>1</x:v>
      </x:c>
      <x:c r="J117" s="100" t="n">
        <x:f>E117*G117*I117</x:f>
        <x:v>198000</x:v>
      </x:c>
      <x:c r="K117" s="100" t="n">
        <x:f>E117*H117*I117</x:f>
        <x:v>342000</x:v>
      </x:c>
      <x:c r="L117" s="108" t="str">
        <x:v>Separate from garage shell</x:v>
      </x:c>
      <x:c r="M117" s="108" t="str">
        <x:v>Planning allowance</x:v>
      </x:c>
      <x:c r="N117" s="130"/>
      <x:c r="O117" s="131" t="str">
        <x:f>IF(N117="","",N117-AVERAGE(J117:K117))</x:f>
      </x:c>
    </x:row>
    <x:row r="118">
      <x:c r="A118" s="126" t="str">
        <x:v>Outbuildings &amp; Utility</x:v>
      </x:c>
      <x:c r="B118" s="126" t="str">
        <x:v>Workshop fit-out</x:v>
      </x:c>
      <x:c r="C118" s="126" t="str">
        <x:v>Equipment</x:v>
      </x:c>
      <x:c r="D118" s="126" t="str">
        <x:v>Dust collection, benches, cabinets and lumber racks</x:v>
      </x:c>
      <x:c r="E118" s="127" t="n">
        <x:v>1</x:v>
      </x:c>
      <x:c r="F118" s="128" t="str">
        <x:v>LS</x:v>
      </x:c>
      <x:c r="G118" s="129" t="n">
        <x:v>50000</x:v>
      </x:c>
      <x:c r="H118" s="129" t="n">
        <x:v>120000</x:v>
      </x:c>
      <x:c r="I118" s="128" t="n">
        <x:v>1</x:v>
      </x:c>
      <x:c r="J118" s="100" t="n">
        <x:f>E118*G118*I118</x:f>
        <x:v>50000</x:v>
      </x:c>
      <x:c r="K118" s="100" t="n">
        <x:f>E118*H118*I118</x:f>
        <x:v>120000</x:v>
      </x:c>
      <x:c r="L118" s="108" t="str">
        <x:v>Major owner tools excluded</x:v>
      </x:c>
      <x:c r="M118" s="108" t="str">
        <x:v>Planning allowance</x:v>
      </x:c>
      <x:c r="N118" s="130"/>
      <x:c r="O118" s="131" t="str">
        <x:f>IF(N118="","",N118-AVERAGE(J118:K118))</x:f>
      </x:c>
    </x:row>
    <x:row r="119">
      <x:c r="A119" s="126" t="str">
        <x:v>Outbuildings &amp; Utility</x:v>
      </x:c>
      <x:c r="B119" s="126" t="str">
        <x:v>Seasonal storage</x:v>
      </x:c>
      <x:c r="C119" s="126" t="str">
        <x:v>Trade package</x:v>
      </x:c>
      <x:c r="D119" s="126" t="str">
        <x:v>600 SF insulated organized storage building</x:v>
      </x:c>
      <x:c r="E119" s="127" t="n">
        <x:v>600</x:v>
      </x:c>
      <x:c r="F119" s="128" t="str">
        <x:v>building SF</x:v>
      </x:c>
      <x:c r="G119" s="129" t="n">
        <x:v>170</x:v>
      </x:c>
      <x:c r="H119" s="129" t="n">
        <x:v>285</x:v>
      </x:c>
      <x:c r="I119" s="128" t="n">
        <x:v>1</x:v>
      </x:c>
      <x:c r="J119" s="100" t="n">
        <x:f>E119*G119*I119</x:f>
        <x:v>102000</x:v>
      </x:c>
      <x:c r="K119" s="100" t="n">
        <x:f>E119*H119*I119</x:f>
        <x:v>171000</x:v>
      </x:c>
      <x:c r="L119" s="108" t="str">
        <x:v>Shelving and climate protection</x:v>
      </x:c>
      <x:c r="M119" s="108" t="str">
        <x:v>Planning allowance</x:v>
      </x:c>
      <x:c r="N119" s="130"/>
      <x:c r="O119" s="131" t="str">
        <x:f>IF(N119="","",N119-AVERAGE(J119:K119))</x:f>
      </x:c>
    </x:row>
    <x:row r="120">
      <x:c r="A120" s="126" t="str">
        <x:v>Outbuildings &amp; Utility</x:v>
      </x:c>
      <x:c r="B120" s="126" t="str">
        <x:v>Storage organization</x:v>
      </x:c>
      <x:c r="C120" s="126" t="str">
        <x:v>Equipment</x:v>
      </x:c>
      <x:c r="D120" s="126" t="str">
        <x:v>Rolling bins, racks, ornament drawers and work table</x:v>
      </x:c>
      <x:c r="E120" s="127" t="n">
        <x:v>1</x:v>
      </x:c>
      <x:c r="F120" s="128" t="str">
        <x:v>LS</x:v>
      </x:c>
      <x:c r="G120" s="129" t="n">
        <x:v>30000</x:v>
      </x:c>
      <x:c r="H120" s="129" t="n">
        <x:v>80000</x:v>
      </x:c>
      <x:c r="I120" s="128" t="n">
        <x:v>1</x:v>
      </x:c>
      <x:c r="J120" s="100" t="n">
        <x:f>E120*G120*I120</x:f>
        <x:v>30000</x:v>
      </x:c>
      <x:c r="K120" s="100" t="n">
        <x:f>E120*H120*I120</x:f>
        <x:v>80000</x:v>
      </x:c>
      <x:c r="L120" s="108" t="str">
        <x:v>Christmas and seasonal inventory</x:v>
      </x:c>
      <x:c r="M120" s="108" t="str">
        <x:v>Planning allowance</x:v>
      </x:c>
      <x:c r="N120" s="130"/>
      <x:c r="O120" s="131" t="str">
        <x:f>IF(N120="","",N120-AVERAGE(J120:K120))</x:f>
      </x:c>
    </x:row>
    <x:row r="121">
      <x:c r="A121" s="126" t="str">
        <x:v>Outbuildings &amp; Utility</x:v>
      </x:c>
      <x:c r="B121" s="126" t="str">
        <x:v>Alpaca barn</x:v>
      </x:c>
      <x:c r="C121" s="126" t="str">
        <x:v>Trade package</x:v>
      </x:c>
      <x:c r="D121" s="126" t="str">
        <x:v>24 x 36 foot alpaca barn shell and interior pens</x:v>
      </x:c>
      <x:c r="E121" s="127" t="n">
        <x:v>864</x:v>
      </x:c>
      <x:c r="F121" s="128" t="str">
        <x:v>building SF</x:v>
      </x:c>
      <x:c r="G121" s="129" t="n">
        <x:v>190</x:v>
      </x:c>
      <x:c r="H121" s="129" t="n">
        <x:v>320</x:v>
      </x:c>
      <x:c r="I121" s="128" t="n">
        <x:v>1</x:v>
      </x:c>
      <x:c r="J121" s="100" t="n">
        <x:f>E121*G121*I121</x:f>
        <x:v>164160</x:v>
      </x:c>
      <x:c r="K121" s="100" t="n">
        <x:f>E121*H121*I121</x:f>
        <x:v>276480</x:v>
      </x:c>
      <x:c r="L121" s="108" t="str">
        <x:v>Four alpacas and one isolation pen</x:v>
      </x:c>
      <x:c r="M121" s="108" t="str">
        <x:v>Planning allowance</x:v>
      </x:c>
      <x:c r="N121" s="130"/>
      <x:c r="O121" s="131" t="str">
        <x:f>IF(N121="","",N121-AVERAGE(J121:K121))</x:f>
      </x:c>
    </x:row>
    <x:row r="122">
      <x:c r="A122" s="126" t="str">
        <x:v>Outbuildings &amp; Utility</x:v>
      </x:c>
      <x:c r="B122" s="126" t="str">
        <x:v>Barn cooling</x:v>
      </x:c>
      <x:c r="C122" s="126" t="str">
        <x:v>Equipment</x:v>
      </x:c>
      <x:c r="D122" s="126" t="str">
        <x:v>Fans, compact evaporative cooler and mister system</x:v>
      </x:c>
      <x:c r="E122" s="127" t="n">
        <x:v>1</x:v>
      </x:c>
      <x:c r="F122" s="128" t="str">
        <x:v>system</x:v>
      </x:c>
      <x:c r="G122" s="129" t="n">
        <x:v>22000</x:v>
      </x:c>
      <x:c r="H122" s="129" t="n">
        <x:v>52000</x:v>
      </x:c>
      <x:c r="I122" s="128" t="n">
        <x:v>1</x:v>
      </x:c>
      <x:c r="J122" s="100" t="n">
        <x:f>E122*G122*I122</x:f>
        <x:v>22000</x:v>
      </x:c>
      <x:c r="K122" s="100" t="n">
        <x:f>E122*H122*I122</x:f>
        <x:v>52000</x:v>
      </x:c>
      <x:c r="L122" s="108" t="str">
        <x:v>Guarded fans and low-level misting</x:v>
      </x:c>
      <x:c r="M122" s="108" t="str">
        <x:v>Planning allowance</x:v>
      </x:c>
      <x:c r="N122" s="130"/>
      <x:c r="O122" s="131" t="str">
        <x:f>IF(N122="","",N122-AVERAGE(J122:K122))</x:f>
      </x:c>
    </x:row>
    <x:row r="123">
      <x:c r="A123" s="126" t="str">
        <x:v>Outbuildings &amp; Utility</x:v>
      </x:c>
      <x:c r="B123" s="126" t="str">
        <x:v>Barn water</x:v>
      </x:c>
      <x:c r="C123" s="126" t="str">
        <x:v>Trade package</x:v>
      </x:c>
      <x:c r="D123" s="126" t="str">
        <x:v>Automatic waterers, wash bay and freeze/heat protection</x:v>
      </x:c>
      <x:c r="E123" s="127" t="n">
        <x:v>1</x:v>
      </x:c>
      <x:c r="F123" s="128" t="str">
        <x:v>system</x:v>
      </x:c>
      <x:c r="G123" s="129" t="n">
        <x:v>12000</x:v>
      </x:c>
      <x:c r="H123" s="129" t="n">
        <x:v>30000</x:v>
      </x:c>
      <x:c r="I123" s="128" t="n">
        <x:v>1</x:v>
      </x:c>
      <x:c r="J123" s="100" t="n">
        <x:f>E123*G123*I123</x:f>
        <x:v>12000</x:v>
      </x:c>
      <x:c r="K123" s="100" t="n">
        <x:f>E123*H123*I123</x:f>
        <x:v>30000</x:v>
      </x:c>
      <x:c r="L123" s="108" t="str">
        <x:v>Animal-specific plumbing</x:v>
      </x:c>
      <x:c r="M123" s="108" t="str">
        <x:v>Planning allowance</x:v>
      </x:c>
      <x:c r="N123" s="130"/>
      <x:c r="O123" s="131" t="str">
        <x:f>IF(N123="","",N123-AVERAGE(J123:K123))</x:f>
      </x:c>
    </x:row>
    <x:row r="124">
      <x:c r="A124" s="126" t="str">
        <x:v>Outbuildings &amp; Utility</x:v>
      </x:c>
      <x:c r="B124" s="126" t="str">
        <x:v>Garage finishes</x:v>
      </x:c>
      <x:c r="C124" s="126" t="str">
        <x:v>Trade package</x:v>
      </x:c>
      <x:c r="D124" s="126" t="str">
        <x:v>Four-car garage flooring, storage and EV rough-ins</x:v>
      </x:c>
      <x:c r="E124" s="127" t="n">
        <x:v>1200</x:v>
      </x:c>
      <x:c r="F124" s="128" t="str">
        <x:v>garage SF</x:v>
      </x:c>
      <x:c r="G124" s="129" t="n">
        <x:v>55</x:v>
      </x:c>
      <x:c r="H124" s="129" t="n">
        <x:v>105</x:v>
      </x:c>
      <x:c r="I124" s="128" t="n">
        <x:v>1</x:v>
      </x:c>
      <x:c r="J124" s="100" t="n">
        <x:f>E124*G124*I124</x:f>
        <x:v>66000</x:v>
      </x:c>
      <x:c r="K124" s="100" t="n">
        <x:f>E124*H124*I124</x:f>
        <x:v>126000</x:v>
      </x:c>
      <x:c r="L124" s="108" t="str">
        <x:v>Garage shell included in foundation/framing</x:v>
      </x:c>
      <x:c r="M124" s="108" t="str">
        <x:v>Planning allowance</x:v>
      </x:c>
      <x:c r="N124" s="130"/>
      <x:c r="O124" s="131" t="str">
        <x:f>IF(N124="","",N124-AVERAGE(J124:K124))</x:f>
      </x:c>
    </x:row>
    <x:row r="125">
      <x:c r="A125" s="126" t="str">
        <x:v>Outbuildings &amp; Utility</x:v>
      </x:c>
      <x:c r="B125" s="126" t="str">
        <x:v>Pet wash</x:v>
      </x:c>
      <x:c r="C125" s="126" t="str">
        <x:v>Trade package</x:v>
      </x:c>
      <x:c r="D125" s="126" t="str">
        <x:v>Laundry-room pet wash and cabinetry</x:v>
      </x:c>
      <x:c r="E125" s="127" t="n">
        <x:v>1</x:v>
      </x:c>
      <x:c r="F125" s="128" t="str">
        <x:v>LS</x:v>
      </x:c>
      <x:c r="G125" s="129" t="n">
        <x:v>15000</x:v>
      </x:c>
      <x:c r="H125" s="129" t="n">
        <x:v>35000</x:v>
      </x:c>
      <x:c r="I125" s="128" t="n">
        <x:v>1</x:v>
      </x:c>
      <x:c r="J125" s="100" t="n">
        <x:f>E125*G125*I125</x:f>
        <x:v>15000</x:v>
      </x:c>
      <x:c r="K125" s="100" t="n">
        <x:f>E125*H125*I125</x:f>
        <x:v>35000</x:v>
      </x:c>
      <x:c r="L125" s="108" t="str">
        <x:v>Great Pyrenees-sized wash station</x:v>
      </x:c>
      <x:c r="M125" s="108" t="str">
        <x:v>Planning allowance</x:v>
      </x:c>
      <x:c r="N125" s="130"/>
      <x:c r="O125" s="131" t="str">
        <x:f>IF(N125="","",N125-AVERAGE(J125:K125))</x:f>
      </x:c>
    </x:row>
    <x:row r="126">
      <x:c r="A126" s="126" t="str">
        <x:v>Outdoor Living &amp; Grounds</x:v>
      </x:c>
      <x:c r="B126" s="126" t="str">
        <x:v>Covered terrace</x:v>
      </x:c>
      <x:c r="C126" s="126" t="str">
        <x:v>Trade package</x:v>
      </x:c>
      <x:c r="D126" s="126" t="str">
        <x:v>Covered terrace structure and ceiling finish</x:v>
      </x:c>
      <x:c r="E126" s="127" t="n">
        <x:v>1000</x:v>
      </x:c>
      <x:c r="F126" s="128" t="str">
        <x:v>terrace SF</x:v>
      </x:c>
      <x:c r="G126" s="129" t="n">
        <x:v>130</x:v>
      </x:c>
      <x:c r="H126" s="129" t="n">
        <x:v>235</x:v>
      </x:c>
      <x:c r="I126" s="128" t="n">
        <x:v>1</x:v>
      </x:c>
      <x:c r="J126" s="100" t="n">
        <x:f>E126*G126*I126</x:f>
        <x:v>130000</x:v>
      </x:c>
      <x:c r="K126" s="100" t="n">
        <x:f>E126*H126*I126</x:f>
        <x:v>235000</x:v>
      </x:c>
      <x:c r="L126" s="108" t="str">
        <x:v>Outdoor kitchen zone included in area</x:v>
      </x:c>
      <x:c r="M126" s="108" t="str">
        <x:v>Planning allowance</x:v>
      </x:c>
      <x:c r="N126" s="130"/>
      <x:c r="O126" s="131" t="str">
        <x:f>IF(N126="","",N126-AVERAGE(J126:K126))</x:f>
      </x:c>
    </x:row>
    <x:row r="127">
      <x:c r="A127" s="126" t="str">
        <x:v>Outdoor Living &amp; Grounds</x:v>
      </x:c>
      <x:c r="B127" s="126" t="str">
        <x:v>Outdoor kitchen</x:v>
      </x:c>
      <x:c r="C127" s="126" t="str">
        <x:v>Trade package</x:v>
      </x:c>
      <x:c r="D127" s="126" t="str">
        <x:v>12-foot masonry cabinets, counters and utilities</x:v>
      </x:c>
      <x:c r="E127" s="127" t="n">
        <x:v>12</x:v>
      </x:c>
      <x:c r="F127" s="128" t="str">
        <x:v>linear ft</x:v>
      </x:c>
      <x:c r="G127" s="129" t="n">
        <x:v>1800</x:v>
      </x:c>
      <x:c r="H127" s="129" t="n">
        <x:v>3800</x:v>
      </x:c>
      <x:c r="I127" s="128" t="n">
        <x:v>1</x:v>
      </x:c>
      <x:c r="J127" s="100" t="n">
        <x:f>E127*G127*I127</x:f>
        <x:v>21600</x:v>
      </x:c>
      <x:c r="K127" s="100" t="n">
        <x:f>E127*H127*I127</x:f>
        <x:v>45600</x:v>
      </x:c>
      <x:c r="L127" s="108" t="str">
        <x:v>Four-seat bar</x:v>
      </x:c>
      <x:c r="M127" s="108" t="str">
        <x:v>Planning allowance</x:v>
      </x:c>
      <x:c r="N127" s="130"/>
      <x:c r="O127" s="131" t="str">
        <x:f>IF(N127="","",N127-AVERAGE(J127:K127))</x:f>
      </x:c>
    </x:row>
    <x:row r="128">
      <x:c r="A128" s="126" t="str">
        <x:v>Outdoor Living &amp; Grounds</x:v>
      </x:c>
      <x:c r="B128" s="126" t="str">
        <x:v>Outdoor appliances</x:v>
      </x:c>
      <x:c r="C128" s="126" t="str">
        <x:v>Equipment</x:v>
      </x:c>
      <x:c r="D128" s="126" t="str">
        <x:v>Grill, hood, refrigerator and ice maker</x:v>
      </x:c>
      <x:c r="E128" s="127" t="n">
        <x:v>1</x:v>
      </x:c>
      <x:c r="F128" s="128" t="str">
        <x:v>set</x:v>
      </x:c>
      <x:c r="G128" s="129" t="n">
        <x:v>28000</x:v>
      </x:c>
      <x:c r="H128" s="129" t="n">
        <x:v>62000</x:v>
      </x:c>
      <x:c r="I128" s="128" t="n">
        <x:v>1</x:v>
      </x:c>
      <x:c r="J128" s="100" t="n">
        <x:f>E128*G128*I128</x:f>
        <x:v>28000</x:v>
      </x:c>
      <x:c r="K128" s="100" t="n">
        <x:f>E128*H128*I128</x:f>
        <x:v>62000</x:v>
      </x:c>
      <x:c r="L128" s="108" t="str">
        <x:v>Residential outdoor package</x:v>
      </x:c>
      <x:c r="M128" s="108" t="str">
        <x:v>Planning allowance</x:v>
      </x:c>
      <x:c r="N128" s="130"/>
      <x:c r="O128" s="131" t="str">
        <x:f>IF(N128="","",N128-AVERAGE(J128:K128))</x:f>
      </x:c>
    </x:row>
    <x:row r="129">
      <x:c r="A129" s="126" t="str">
        <x:v>Outdoor Living &amp; Grounds</x:v>
      </x:c>
      <x:c r="B129" s="126" t="str">
        <x:v>Outdoor sink</x:v>
      </x:c>
      <x:c r="C129" s="126" t="str">
        <x:v>Material</x:v>
      </x:c>
      <x:c r="D129" s="126" t="str">
        <x:v>Sink, faucet and bar accessories</x:v>
      </x:c>
      <x:c r="E129" s="127" t="n">
        <x:v>1</x:v>
      </x:c>
      <x:c r="F129" s="128" t="str">
        <x:v>set</x:v>
      </x:c>
      <x:c r="G129" s="129" t="n">
        <x:v>3500</x:v>
      </x:c>
      <x:c r="H129" s="129" t="n">
        <x:v>9000</x:v>
      </x:c>
      <x:c r="I129" s="128" t="n">
        <x:v>1</x:v>
      </x:c>
      <x:c r="J129" s="100" t="n">
        <x:f>E129*G129*I129</x:f>
        <x:v>3500</x:v>
      </x:c>
      <x:c r="K129" s="100" t="n">
        <x:f>E129*H129*I129</x:f>
        <x:v>9000</x:v>
      </x:c>
      <x:c r="L129" s="108" t="str">
        <x:v>Outdoor-rated fixtures</x:v>
      </x:c>
      <x:c r="M129" s="108" t="str">
        <x:v>Planning allowance</x:v>
      </x:c>
      <x:c r="N129" s="130"/>
      <x:c r="O129" s="131" t="str">
        <x:f>IF(N129="","",N129-AVERAGE(J129:K129))</x:f>
      </x:c>
    </x:row>
    <x:row r="130">
      <x:c r="A130" s="126" t="str">
        <x:v>Outdoor Living &amp; Grounds</x:v>
      </x:c>
      <x:c r="B130" s="126" t="str">
        <x:v>Pool</x:v>
      </x:c>
      <x:c r="C130" s="126" t="str">
        <x:v>Trade package</x:v>
      </x:c>
      <x:c r="D130" s="126" t="str">
        <x:v>12 x 17 foot therapy/swim pool</x:v>
      </x:c>
      <x:c r="E130" s="127" t="n">
        <x:v>1</x:v>
      </x:c>
      <x:c r="F130" s="128" t="str">
        <x:v>pool</x:v>
      </x:c>
      <x:c r="G130" s="129" t="n">
        <x:v>95000</x:v>
      </x:c>
      <x:c r="H130" s="129" t="n">
        <x:v>175000</x:v>
      </x:c>
      <x:c r="I130" s="128" t="n">
        <x:v>1</x:v>
      </x:c>
      <x:c r="J130" s="100" t="n">
        <x:f>E130*G130*I130</x:f>
        <x:v>95000</x:v>
      </x:c>
      <x:c r="K130" s="100" t="n">
        <x:f>E130*H130*I130</x:f>
        <x:v>175000</x:v>
      </x:c>
      <x:c r="L130" s="108" t="str">
        <x:v>Excavation assumes accessible pad</x:v>
      </x:c>
      <x:c r="M130" s="108" t="str">
        <x:v>Planning allowance</x:v>
      </x:c>
      <x:c r="N130" s="130"/>
      <x:c r="O130" s="131" t="str">
        <x:f>IF(N130="","",N130-AVERAGE(J130:K130))</x:f>
      </x:c>
    </x:row>
    <x:row r="131">
      <x:c r="A131" s="126" t="str">
        <x:v>Outdoor Living &amp; Grounds</x:v>
      </x:c>
      <x:c r="B131" s="126" t="str">
        <x:v>Pool systems</x:v>
      </x:c>
      <x:c r="C131" s="126" t="str">
        <x:v>Equipment</x:v>
      </x:c>
      <x:c r="D131" s="126" t="str">
        <x:v>Automatic cover, heater, controls and sanitation</x:v>
      </x:c>
      <x:c r="E131" s="127" t="n">
        <x:v>1</x:v>
      </x:c>
      <x:c r="F131" s="128" t="str">
        <x:v>system</x:v>
      </x:c>
      <x:c r="G131" s="129" t="n">
        <x:v>18000</x:v>
      </x:c>
      <x:c r="H131" s="129" t="n">
        <x:v>42000</x:v>
      </x:c>
      <x:c r="I131" s="128" t="n">
        <x:v>1</x:v>
      </x:c>
      <x:c r="J131" s="100" t="n">
        <x:f>E131*G131*I131</x:f>
        <x:v>18000</x:v>
      </x:c>
      <x:c r="K131" s="100" t="n">
        <x:f>E131*H131*I131</x:f>
        <x:v>42000</x:v>
      </x:c>
      <x:c r="L131" s="108" t="str">
        <x:v>Pool equipment screening included</x:v>
      </x:c>
      <x:c r="M131" s="108" t="str">
        <x:v>Planning allowance</x:v>
      </x:c>
      <x:c r="N131" s="130"/>
      <x:c r="O131" s="131" t="str">
        <x:f>IF(N131="","",N131-AVERAGE(J131:K131))</x:f>
      </x:c>
    </x:row>
    <x:row r="132">
      <x:c r="A132" s="126" t="str">
        <x:v>Outdoor Living &amp; Grounds</x:v>
      </x:c>
      <x:c r="B132" s="126" t="str">
        <x:v>Deck</x:v>
      </x:c>
      <x:c r="C132" s="126" t="str">
        <x:v>Trade package</x:v>
      </x:c>
      <x:c r="D132" s="126" t="str">
        <x:v>Composite or hardwood view deck allowance</x:v>
      </x:c>
      <x:c r="E132" s="127" t="n">
        <x:v>800</x:v>
      </x:c>
      <x:c r="F132" s="128" t="str">
        <x:v>deck SF</x:v>
      </x:c>
      <x:c r="G132" s="129" t="n">
        <x:v>30</x:v>
      </x:c>
      <x:c r="H132" s="129" t="n">
        <x:v>70</x:v>
      </x:c>
      <x:c r="I132" s="128" t="n">
        <x:v>1</x:v>
      </x:c>
      <x:c r="J132" s="100" t="n">
        <x:f>E132*G132*I132</x:f>
        <x:v>24000</x:v>
      </x:c>
      <x:c r="K132" s="100" t="n">
        <x:f>E132*H132*I132</x:f>
        <x:v>56000</x:v>
      </x:c>
      <x:c r="L132" s="108" t="str">
        <x:v>Use only where final site plan needs deck</x:v>
      </x:c>
      <x:c r="M132" s="108" t="str">
        <x:v>Planning allowance</x:v>
      </x:c>
      <x:c r="N132" s="130"/>
      <x:c r="O132" s="131" t="str">
        <x:f>IF(N132="","",N132-AVERAGE(J132:K132))</x:f>
      </x:c>
    </x:row>
    <x:row r="133">
      <x:c r="A133" s="126" t="str">
        <x:v>Outdoor Living &amp; Grounds</x:v>
      </x:c>
      <x:c r="B133" s="126" t="str">
        <x:v>Pavers</x:v>
      </x:c>
      <x:c r="C133" s="126" t="str">
        <x:v>Trade package</x:v>
      </x:c>
      <x:c r="D133" s="126" t="str">
        <x:v>Motor court, terrace and walk pavers</x:v>
      </x:c>
      <x:c r="E133" s="127" t="n">
        <x:v>4000</x:v>
      </x:c>
      <x:c r="F133" s="128" t="str">
        <x:v>paver SF</x:v>
      </x:c>
      <x:c r="G133" s="129" t="n">
        <x:v>15</x:v>
      </x:c>
      <x:c r="H133" s="129" t="n">
        <x:v>32</x:v>
      </x:c>
      <x:c r="I133" s="128" t="n">
        <x:v>1</x:v>
      </x:c>
      <x:c r="J133" s="100" t="n">
        <x:f>E133*G133*I133</x:f>
        <x:v>60000</x:v>
      </x:c>
      <x:c r="K133" s="100" t="n">
        <x:f>E133*H133*I133</x:f>
        <x:v>128000</x:v>
      </x:c>
      <x:c r="L133" s="108" t="str">
        <x:v>Includes base and installation</x:v>
      </x:c>
      <x:c r="M133" s="108" t="str">
        <x:v>Planning allowance</x:v>
      </x:c>
      <x:c r="N133" s="130"/>
      <x:c r="O133" s="131" t="str">
        <x:f>IF(N133="","",N133-AVERAGE(J133:K133))</x:f>
      </x:c>
    </x:row>
    <x:row r="134">
      <x:c r="A134" s="126" t="str">
        <x:v>Outdoor Living &amp; Grounds</x:v>
      </x:c>
      <x:c r="B134" s="126" t="str">
        <x:v>Pebbles and gravel</x:v>
      </x:c>
      <x:c r="C134" s="126" t="str">
        <x:v>Material</x:v>
      </x:c>
      <x:c r="D134" s="126" t="str">
        <x:v>Decomposed granite, pebbles and gravel paths</x:v>
      </x:c>
      <x:c r="E134" s="127" t="n">
        <x:v>5000</x:v>
      </x:c>
      <x:c r="F134" s="128" t="str">
        <x:v>ground SF</x:v>
      </x:c>
      <x:c r="G134" s="129" t="n">
        <x:v>4</x:v>
      </x:c>
      <x:c r="H134" s="129" t="n">
        <x:v>9</x:v>
      </x:c>
      <x:c r="I134" s="128" t="n">
        <x:v>1</x:v>
      </x:c>
      <x:c r="J134" s="100" t="n">
        <x:f>E134*G134*I134</x:f>
        <x:v>20000</x:v>
      </x:c>
      <x:c r="K134" s="100" t="n">
        <x:f>E134*H134*I134</x:f>
        <x:v>45000</x:v>
      </x:c>
      <x:c r="L134" s="108" t="str">
        <x:v>Installed allowance</x:v>
      </x:c>
      <x:c r="M134" s="108" t="str">
        <x:v>Planning allowance</x:v>
      </x:c>
      <x:c r="N134" s="130"/>
      <x:c r="O134" s="131" t="str">
        <x:f>IF(N134="","",N134-AVERAGE(J134:K134))</x:f>
      </x:c>
    </x:row>
    <x:row r="135">
      <x:c r="A135" s="126" t="str">
        <x:v>Outdoor Living &amp; Grounds</x:v>
      </x:c>
      <x:c r="B135" s="126" t="str">
        <x:v>Landscape rock</x:v>
      </x:c>
      <x:c r="C135" s="126" t="str">
        <x:v>Material</x:v>
      </x:c>
      <x:c r="D135" s="126" t="str">
        <x:v>Feature boulders, drainage rock and stone edging</x:v>
      </x:c>
      <x:c r="E135" s="127" t="n">
        <x:v>1</x:v>
      </x:c>
      <x:c r="F135" s="128" t="str">
        <x:v>LS</x:v>
      </x:c>
      <x:c r="G135" s="129" t="n">
        <x:v>18000</x:v>
      </x:c>
      <x:c r="H135" s="129" t="n">
        <x:v>50000</x:v>
      </x:c>
      <x:c r="I135" s="128" t="n">
        <x:v>1</x:v>
      </x:c>
      <x:c r="J135" s="100" t="n">
        <x:f>E135*G135*I135</x:f>
        <x:v>18000</x:v>
      </x:c>
      <x:c r="K135" s="100" t="n">
        <x:f>E135*H135*I135</x:f>
        <x:v>50000</x:v>
      </x:c>
      <x:c r="L135" s="108" t="str">
        <x:v>Final quantity by site</x:v>
      </x:c>
      <x:c r="M135" s="108" t="str">
        <x:v>Planning allowance</x:v>
      </x:c>
      <x:c r="N135" s="130"/>
      <x:c r="O135" s="131" t="str">
        <x:f>IF(N135="","",N135-AVERAGE(J135:K135))</x:f>
      </x:c>
    </x:row>
    <x:row r="136">
      <x:c r="A136" s="126" t="str">
        <x:v>Outdoor Living &amp; Grounds</x:v>
      </x:c>
      <x:c r="B136" s="126" t="str">
        <x:v>Driveway</x:v>
      </x:c>
      <x:c r="C136" s="126" t="str">
        <x:v>Trade package</x:v>
      </x:c>
      <x:c r="D136" s="126" t="str">
        <x:v>Driveway and trailer circulation surface</x:v>
      </x:c>
      <x:c r="E136" s="127" t="n">
        <x:v>10000</x:v>
      </x:c>
      <x:c r="F136" s="128" t="str">
        <x:v>drive SF</x:v>
      </x:c>
      <x:c r="G136" s="129" t="n">
        <x:v>9</x:v>
      </x:c>
      <x:c r="H136" s="129" t="n">
        <x:v>17</x:v>
      </x:c>
      <x:c r="I136" s="128" t="n">
        <x:v>1</x:v>
      </x:c>
      <x:c r="J136" s="100" t="n">
        <x:f>E136*G136*I136</x:f>
        <x:v>90000</x:v>
      </x:c>
      <x:c r="K136" s="100" t="n">
        <x:f>E136*H136*I136</x:f>
        <x:v>170000</x:v>
      </x:c>
      <x:c r="L136" s="108" t="str">
        <x:v>Excludes long off-site access road</x:v>
      </x:c>
      <x:c r="M136" s="108" t="str">
        <x:v>Planning allowance</x:v>
      </x:c>
      <x:c r="N136" s="130"/>
      <x:c r="O136" s="131" t="str">
        <x:f>IF(N136="","",N136-AVERAGE(J136:K136))</x:f>
      </x:c>
    </x:row>
    <x:row r="137">
      <x:c r="A137" s="126" t="str">
        <x:v>Outdoor Living &amp; Grounds</x:v>
      </x:c>
      <x:c r="B137" s="126" t="str">
        <x:v>Alpaca fencing</x:v>
      </x:c>
      <x:c r="C137" s="126" t="str">
        <x:v>Trade package</x:v>
      </x:c>
      <x:c r="D137" s="126" t="str">
        <x:v>Five-foot woven no-climb paddock fencing</x:v>
      </x:c>
      <x:c r="E137" s="127" t="n">
        <x:v>1000</x:v>
      </x:c>
      <x:c r="F137" s="128" t="str">
        <x:v>linear ft</x:v>
      </x:c>
      <x:c r="G137" s="129" t="n">
        <x:v>24</x:v>
      </x:c>
      <x:c r="H137" s="129" t="n">
        <x:v>50</x:v>
      </x:c>
      <x:c r="I137" s="128" t="n">
        <x:v>1</x:v>
      </x:c>
      <x:c r="J137" s="100" t="n">
        <x:f>E137*G137*I137</x:f>
        <x:v>24000</x:v>
      </x:c>
      <x:c r="K137" s="100" t="n">
        <x:f>E137*H137*I137</x:f>
        <x:v>50000</x:v>
      </x:c>
      <x:c r="L137" s="108" t="str">
        <x:v>Two paddocks plus handling lanes</x:v>
      </x:c>
      <x:c r="M137" s="108" t="str">
        <x:v>Planning allowance</x:v>
      </x:c>
      <x:c r="N137" s="130"/>
      <x:c r="O137" s="131" t="str">
        <x:f>IF(N137="","",N137-AVERAGE(J137:K137))</x:f>
      </x:c>
    </x:row>
    <x:row r="138">
      <x:c r="A138" s="126" t="str">
        <x:v>Outdoor Living &amp; Grounds</x:v>
      </x:c>
      <x:c r="B138" s="126" t="str">
        <x:v>Dog fencing</x:v>
      </x:c>
      <x:c r="C138" s="126" t="str">
        <x:v>Trade package</x:v>
      </x:c>
      <x:c r="D138" s="126" t="str">
        <x:v>Six-foot no-climb fence with dig-resistant base</x:v>
      </x:c>
      <x:c r="E138" s="127" t="n">
        <x:v>240</x:v>
      </x:c>
      <x:c r="F138" s="128" t="str">
        <x:v>linear ft</x:v>
      </x:c>
      <x:c r="G138" s="129" t="n">
        <x:v>38</x:v>
      </x:c>
      <x:c r="H138" s="129" t="n">
        <x:v>78</x:v>
      </x:c>
      <x:c r="I138" s="128" t="n">
        <x:v>1</x:v>
      </x:c>
      <x:c r="J138" s="100" t="n">
        <x:f>E138*G138*I138</x:f>
        <x:v>9120</x:v>
      </x:c>
      <x:c r="K138" s="100" t="n">
        <x:f>E138*H138*I138</x:f>
        <x:v>18720</x:v>
      </x:c>
      <x:c r="L138" s="108" t="str">
        <x:v>Great Pyrenees yard</x:v>
      </x:c>
      <x:c r="M138" s="108" t="str">
        <x:v>Planning allowance</x:v>
      </x:c>
      <x:c r="N138" s="130"/>
      <x:c r="O138" s="131" t="str">
        <x:f>IF(N138="","",N138-AVERAGE(J138:K138))</x:f>
      </x:c>
    </x:row>
    <x:row r="139">
      <x:c r="A139" s="126" t="str">
        <x:v>Outdoor Living &amp; Grounds</x:v>
      </x:c>
      <x:c r="B139" s="126" t="str">
        <x:v>Perimeter fencing</x:v>
      </x:c>
      <x:c r="C139" s="126" t="str">
        <x:v>Trade package</x:v>
      </x:c>
      <x:c r="D139" s="126" t="str">
        <x:v>Property and privacy fencing allowance</x:v>
      </x:c>
      <x:c r="E139" s="127" t="n">
        <x:v>1200</x:v>
      </x:c>
      <x:c r="F139" s="128" t="str">
        <x:v>linear ft</x:v>
      </x:c>
      <x:c r="G139" s="129" t="n">
        <x:v>28</x:v>
      </x:c>
      <x:c r="H139" s="129" t="n">
        <x:v>65</x:v>
      </x:c>
      <x:c r="I139" s="128" t="n">
        <x:v>1</x:v>
      </x:c>
      <x:c r="J139" s="100" t="n">
        <x:f>E139*G139*I139</x:f>
        <x:v>33600</x:v>
      </x:c>
      <x:c r="K139" s="100" t="n">
        <x:f>E139*H139*I139</x:f>
        <x:v>78000</x:v>
      </x:c>
      <x:c r="L139" s="108" t="str">
        <x:v>Exact parcel perimeter varies</x:v>
      </x:c>
      <x:c r="M139" s="108" t="str">
        <x:v>Planning allowance</x:v>
      </x:c>
      <x:c r="N139" s="130"/>
      <x:c r="O139" s="131" t="str">
        <x:f>IF(N139="","",N139-AVERAGE(J139:K139))</x:f>
      </x:c>
    </x:row>
    <x:row r="140">
      <x:c r="A140" s="126" t="str">
        <x:v>Outdoor Living &amp; Grounds</x:v>
      </x:c>
      <x:c r="B140" s="126" t="str">
        <x:v>Gates</x:v>
      </x:c>
      <x:c r="C140" s="126" t="str">
        <x:v>Equipment</x:v>
      </x:c>
      <x:c r="D140" s="126" t="str">
        <x:v>Vehicular, trailer and livestock gates</x:v>
      </x:c>
      <x:c r="E140" s="127" t="n">
        <x:v>4</x:v>
      </x:c>
      <x:c r="F140" s="128" t="str">
        <x:v>gate</x:v>
      </x:c>
      <x:c r="G140" s="129" t="n">
        <x:v>4000</x:v>
      </x:c>
      <x:c r="H140" s="129" t="n">
        <x:v>12000</x:v>
      </x:c>
      <x:c r="I140" s="128" t="n">
        <x:v>1</x:v>
      </x:c>
      <x:c r="J140" s="100" t="n">
        <x:f>E140*G140*I140</x:f>
        <x:v>16000</x:v>
      </x:c>
      <x:c r="K140" s="100" t="n">
        <x:f>E140*H140*I140</x:f>
        <x:v>48000</x:v>
      </x:c>
      <x:c r="L140" s="108" t="str">
        <x:v>Automation on primary gate</x:v>
      </x:c>
      <x:c r="M140" s="108" t="str">
        <x:v>Planning allowance</x:v>
      </x:c>
      <x:c r="N140" s="130"/>
      <x:c r="O140" s="131" t="str">
        <x:f>IF(N140="","",N140-AVERAGE(J140:K140))</x:f>
      </x:c>
    </x:row>
    <x:row r="141">
      <x:c r="A141" s="126" t="str">
        <x:v>Outdoor Living &amp; Grounds</x:v>
      </x:c>
      <x:c r="B141" s="126" t="str">
        <x:v>Irrigation</x:v>
      </x:c>
      <x:c r="C141" s="126" t="str">
        <x:v>Trade package</x:v>
      </x:c>
      <x:c r="D141" s="126" t="str">
        <x:v>Smart sprinkler and drip irrigation system</x:v>
      </x:c>
      <x:c r="E141" s="127" t="n">
        <x:v>1</x:v>
      </x:c>
      <x:c r="F141" s="128" t="str">
        <x:v>system</x:v>
      </x:c>
      <x:c r="G141" s="129" t="n">
        <x:v>30000</x:v>
      </x:c>
      <x:c r="H141" s="129" t="n">
        <x:v>70000</x:v>
      </x:c>
      <x:c r="I141" s="128" t="n">
        <x:v>1</x:v>
      </x:c>
      <x:c r="J141" s="100" t="n">
        <x:f>E141*G141*I141</x:f>
        <x:v>30000</x:v>
      </x:c>
      <x:c r="K141" s="100" t="n">
        <x:f>E141*H141*I141</x:f>
        <x:v>70000</x:v>
      </x:c>
      <x:c r="L141" s="108" t="str">
        <x:v>Separate lawn, orchard, ornamental and establishment zones; excludes agricultural well upgrades</x:v>
      </x:c>
      <x:c r="M141" s="108" t="str">
        <x:v>Planning allowance</x:v>
      </x:c>
      <x:c r="N141" s="130"/>
      <x:c r="O141" s="131" t="str">
        <x:f>IF(N141="","",N141-AVERAGE(J141:K141))</x:f>
      </x:c>
    </x:row>
    <x:row r="142">
      <x:c r="A142" s="126" t="str">
        <x:v>Outdoor Living &amp; Grounds</x:v>
      </x:c>
      <x:c r="B142" s="126" t="str">
        <x:v>Lawn and groundcover</x:v>
      </x:c>
      <x:c r="C142" s="126" t="str">
        <x:v>Trade package</x:v>
      </x:c>
      <x:c r="D142" s="126" t="str">
        <x:v>Finished lawn or drought-tolerant groundcover</x:v>
      </x:c>
      <x:c r="E142" s="127" t="n">
        <x:v>12000</x:v>
      </x:c>
      <x:c r="F142" s="128" t="str">
        <x:v>ground SF</x:v>
      </x:c>
      <x:c r="G142" s="129" t="n">
        <x:v>1.5</x:v>
      </x:c>
      <x:c r="H142" s="129" t="n">
        <x:v>4</x:v>
      </x:c>
      <x:c r="I142" s="128" t="n">
        <x:v>1</x:v>
      </x:c>
      <x:c r="J142" s="100" t="n">
        <x:f>E142*G142*I142</x:f>
        <x:v>18000</x:v>
      </x:c>
      <x:c r="K142" s="100" t="n">
        <x:f>E142*H142*I142</x:f>
        <x:v>48000</x:v>
      </x:c>
      <x:c r="L142" s="108" t="str">
        <x:v>Final mix to respond to water availability, wildfire exposure and animal circulation</x:v>
      </x:c>
      <x:c r="M142" s="108" t="str">
        <x:v>Planning allowance</x:v>
      </x:c>
      <x:c r="N142" s="130"/>
      <x:c r="O142" s="131" t="str">
        <x:f>IF(N142="","",N142-AVERAGE(J142:K142))</x:f>
      </x:c>
    </x:row>
    <x:row r="143">
      <x:c r="A143" s="126" t="str">
        <x:v>Outdoor Living &amp; Grounds</x:v>
      </x:c>
      <x:c r="B143" s="126" t="str">
        <x:v>Trees and screening</x:v>
      </x:c>
      <x:c r="C143" s="126" t="str">
        <x:v>Material</x:v>
      </x:c>
      <x:c r="D143" s="126" t="str">
        <x:v>Shade trees, screening trees and orchard allowance</x:v>
      </x:c>
      <x:c r="E143" s="127" t="n">
        <x:v>1</x:v>
      </x:c>
      <x:c r="F143" s="128" t="str">
        <x:v>LS</x:v>
      </x:c>
      <x:c r="G143" s="129" t="n">
        <x:v>30000</x:v>
      </x:c>
      <x:c r="H143" s="129" t="n">
        <x:v>85000</x:v>
      </x:c>
      <x:c r="I143" s="128" t="n">
        <x:v>1</x:v>
      </x:c>
      <x:c r="J143" s="100" t="n">
        <x:f>E143*G143*I143</x:f>
        <x:v>30000</x:v>
      </x:c>
      <x:c r="K143" s="100" t="n">
        <x:f>E143*H143*I143</x:f>
        <x:v>85000</x:v>
      </x:c>
      <x:c r="L143" s="108" t="str">
        <x:v>Species, box size and deer protection affect cost</x:v>
      </x:c>
      <x:c r="M143" s="108" t="str">
        <x:v>Planning allowance</x:v>
      </x:c>
      <x:c r="N143" s="130"/>
      <x:c r="O143" s="131" t="str">
        <x:f>IF(N143="","",N143-AVERAGE(J143:K143))</x:f>
      </x:c>
    </x:row>
    <x:row r="144">
      <x:c r="A144" s="126" t="str">
        <x:v>Outdoor Living &amp; Grounds</x:v>
      </x:c>
      <x:c r="B144" s="126" t="str">
        <x:v>Shrubs and flora</x:v>
      </x:c>
      <x:c r="C144" s="126" t="str">
        <x:v>Trade package</x:v>
      </x:c>
      <x:c r="D144" s="126" t="str">
        <x:v>Shrubs, flowering perennials, pollinator plants and ornamental grasses</x:v>
      </x:c>
      <x:c r="E144" s="127" t="n">
        <x:v>1</x:v>
      </x:c>
      <x:c r="F144" s="128" t="str">
        <x:v>LS</x:v>
      </x:c>
      <x:c r="G144" s="129" t="n">
        <x:v>45000</x:v>
      </x:c>
      <x:c r="H144" s="129" t="n">
        <x:v>110000</x:v>
      </x:c>
      <x:c r="I144" s="128" t="n">
        <x:v>1</x:v>
      </x:c>
      <x:c r="J144" s="100" t="n">
        <x:f>E144*G144*I144</x:f>
        <x:v>45000</x:v>
      </x:c>
      <x:c r="K144" s="100" t="n">
        <x:f>E144*H144*I144</x:f>
        <x:v>110000</x:v>
      </x:c>
      <x:c r="L144" s="108" t="str">
        <x:v>California-adapted palette around the home and outdoor rooms</x:v>
      </x:c>
      <x:c r="M144" s="108" t="str">
        <x:v>Planning allowance</x:v>
      </x:c>
      <x:c r="N144" s="130"/>
      <x:c r="O144" s="131" t="str">
        <x:f>IF(N144="","",N144-AVERAGE(J144:K144))</x:f>
      </x:c>
    </x:row>
    <x:row r="145">
      <x:c r="A145" s="126" t="str">
        <x:v>Outdoor Living &amp; Grounds</x:v>
      </x:c>
      <x:c r="B145" s="126" t="str">
        <x:v>Soil and mulch</x:v>
      </x:c>
      <x:c r="C145" s="126" t="str">
        <x:v>Material</x:v>
      </x:c>
      <x:c r="D145" s="126" t="str">
        <x:v>Topsoil amendment, compost, mulch and planting bed preparation</x:v>
      </x:c>
      <x:c r="E145" s="127" t="n">
        <x:v>1</x:v>
      </x:c>
      <x:c r="F145" s="128" t="str">
        <x:v>LS</x:v>
      </x:c>
      <x:c r="G145" s="129" t="n">
        <x:v>20000</x:v>
      </x:c>
      <x:c r="H145" s="129" t="n">
        <x:v>50000</x:v>
      </x:c>
      <x:c r="I145" s="128" t="n">
        <x:v>1</x:v>
      </x:c>
      <x:c r="J145" s="100" t="n">
        <x:f>E145*G145*I145</x:f>
        <x:v>20000</x:v>
      </x:c>
      <x:c r="K145" s="100" t="n">
        <x:f>E145*H145*I145</x:f>
        <x:v>50000</x:v>
      </x:c>
      <x:c r="L145" s="108" t="str">
        <x:v>Allow for soil testing and erosion-control tie-in</x:v>
      </x:c>
      <x:c r="M145" s="108" t="str">
        <x:v>Planning allowance</x:v>
      </x:c>
      <x:c r="N145" s="130"/>
      <x:c r="O145" s="131" t="str">
        <x:f>IF(N145="","",N145-AVERAGE(J145:K145))</x:f>
      </x:c>
    </x:row>
    <x:row r="146">
      <x:c r="A146" s="126" t="str">
        <x:v>Outdoor Living &amp; Grounds</x:v>
      </x:c>
      <x:c r="B146" s="126" t="str">
        <x:v>Defensible space</x:v>
      </x:c>
      <x:c r="C146" s="126" t="str">
        <x:v>Trade package</x:v>
      </x:c>
      <x:c r="D146" s="126" t="str">
        <x:v>Fire-conscious planting zones and vegetation management</x:v>
      </x:c>
      <x:c r="E146" s="127" t="n">
        <x:v>1</x:v>
      </x:c>
      <x:c r="F146" s="128" t="str">
        <x:v>LS</x:v>
      </x:c>
      <x:c r="G146" s="129" t="n">
        <x:v>20000</x:v>
      </x:c>
      <x:c r="H146" s="129" t="n">
        <x:v>50000</x:v>
      </x:c>
      <x:c r="I146" s="128" t="n">
        <x:v>1</x:v>
      </x:c>
      <x:c r="J146" s="100" t="n">
        <x:f>E146*G146*I146</x:f>
        <x:v>20000</x:v>
      </x:c>
      <x:c r="K146" s="100" t="n">
        <x:f>E146*H146*I146</x:f>
        <x:v>50000</x:v>
      </x:c>
      <x:c r="L146" s="108" t="str">
        <x:v>Coordinate species, spacing and maintenance with local fire requirements</x:v>
      </x:c>
      <x:c r="M146" s="108" t="str">
        <x:v>Planning allowance</x:v>
      </x:c>
      <x:c r="N146" s="130"/>
      <x:c r="O146" s="131" t="str">
        <x:f>IF(N146="","",N146-AVERAGE(J146:K146))</x:f>
      </x:c>
    </x:row>
    <x:row r="147">
      <x:c r="A147" s="126" t="str">
        <x:v>Outdoor Living &amp; Grounds</x:v>
      </x:c>
      <x:c r="B147" s="126" t="str">
        <x:v>Landscape establishment</x:v>
      </x:c>
      <x:c r="C147" s="126" t="str">
        <x:v>Labor</x:v>
      </x:c>
      <x:c r="D147" s="126" t="str">
        <x:v>Planting establishment, irrigation tuning and replacement allowance</x:v>
      </x:c>
      <x:c r="E147" s="127" t="n">
        <x:v>12</x:v>
      </x:c>
      <x:c r="F147" s="128" t="str">
        <x:v>month</x:v>
      </x:c>
      <x:c r="G147" s="129" t="n">
        <x:v>1000</x:v>
      </x:c>
      <x:c r="H147" s="129" t="n">
        <x:v>2400</x:v>
      </x:c>
      <x:c r="I147" s="128" t="n">
        <x:v>1</x:v>
      </x:c>
      <x:c r="J147" s="100" t="n">
        <x:f>E147*G147*I147</x:f>
        <x:v>12000</x:v>
      </x:c>
      <x:c r="K147" s="100" t="n">
        <x:f>E147*H147*I147</x:f>
        <x:v>28800</x:v>
      </x:c>
      <x:c r="L147" s="108" t="str">
        <x:v>Initial care after installation; long-term maintenance excluded</x:v>
      </x:c>
      <x:c r="M147" s="108" t="str">
        <x:v>Planning allowance</x:v>
      </x:c>
      <x:c r="N147" s="130"/>
      <x:c r="O147" s="131" t="str">
        <x:f>IF(N147="","",N147-AVERAGE(J147:K147))</x:f>
      </x:c>
    </x:row>
    <x:row r="148">
      <x:c r="A148" s="126" t="str">
        <x:v>Outdoor Living &amp; Grounds</x:v>
      </x:c>
      <x:c r="B148" s="126" t="str">
        <x:v>Exterior lighting</x:v>
      </x:c>
      <x:c r="C148" s="126" t="str">
        <x:v>Trade package</x:v>
      </x:c>
      <x:c r="D148" s="126" t="str">
        <x:v>Path, wall, tree and security lighting</x:v>
      </x:c>
      <x:c r="E148" s="127" t="n">
        <x:v>1</x:v>
      </x:c>
      <x:c r="F148" s="128" t="str">
        <x:v>LS</x:v>
      </x:c>
      <x:c r="G148" s="129" t="n">
        <x:v>35000</x:v>
      </x:c>
      <x:c r="H148" s="129" t="n">
        <x:v>85000</x:v>
      </x:c>
      <x:c r="I148" s="128" t="n">
        <x:v>1</x:v>
      </x:c>
      <x:c r="J148" s="100" t="n">
        <x:f>E148*G148*I148</x:f>
        <x:v>35000</x:v>
      </x:c>
      <x:c r="K148" s="100" t="n">
        <x:f>E148*H148*I148</x:f>
        <x:v>85000</x:v>
      </x:c>
      <x:c r="L148" s="108" t="str">
        <x:v>Dark-sky and wildfire-conscious placement</x:v>
      </x:c>
      <x:c r="M148" s="108" t="str">
        <x:v>Planning allowance</x:v>
      </x:c>
      <x:c r="N148" s="130"/>
      <x:c r="O148" s="131" t="str">
        <x:f>IF(N148="","",N148-AVERAGE(J148:K148))</x:f>
      </x:c>
    </x:row>
    <x:row r="149">
      <x:c r="A149" s="126" t="str">
        <x:v>Outdoor Living &amp; Grounds</x:v>
      </x:c>
      <x:c r="B149" s="126" t="str">
        <x:v>Fire lounge</x:v>
      </x:c>
      <x:c r="C149" s="126" t="str">
        <x:v>Trade package</x:v>
      </x:c>
      <x:c r="D149" s="126" t="str">
        <x:v>Fire feature, seating wall and gas/LP controls</x:v>
      </x:c>
      <x:c r="E149" s="127" t="n">
        <x:v>1</x:v>
      </x:c>
      <x:c r="F149" s="128" t="str">
        <x:v>LS</x:v>
      </x:c>
      <x:c r="G149" s="129" t="n">
        <x:v>18000</x:v>
      </x:c>
      <x:c r="H149" s="129" t="n">
        <x:v>45000</x:v>
      </x:c>
      <x:c r="I149" s="128" t="n">
        <x:v>1</x:v>
      </x:c>
      <x:c r="J149" s="100" t="n">
        <x:f>E149*G149*I149</x:f>
        <x:v>18000</x:v>
      </x:c>
      <x:c r="K149" s="100" t="n">
        <x:f>E149*H149*I149</x:f>
        <x:v>45000</x:v>
      </x:c>
      <x:c r="L149" s="108" t="str">
        <x:v>Coordinate with fire restrictions</x:v>
      </x:c>
      <x:c r="M149" s="108" t="str">
        <x:v>Planning allowance</x:v>
      </x:c>
      <x:c r="N149" s="130"/>
      <x:c r="O149" s="131" t="str">
        <x:f>IF(N149="","",N149-AVERAGE(J149:K149))</x:f>
      </x:c>
    </x:row>
    <x:row r="150">
      <x:c r="A150" s="126" t="str">
        <x:v>GC Costs</x:v>
      </x:c>
      <x:c r="B150" s="126" t="str">
        <x:v>General conditions</x:v>
      </x:c>
      <x:c r="C150" s="126" t="str">
        <x:v>General conditions</x:v>
      </x:c>
      <x:c r="D150" s="126" t="str">
        <x:v>Site supervision, project management and field office</x:v>
      </x:c>
      <x:c r="E150" s="127" t="n">
        <x:v>24</x:v>
      </x:c>
      <x:c r="F150" s="128" t="str">
        <x:v>month</x:v>
      </x:c>
      <x:c r="G150" s="129" t="n">
        <x:v>18000</x:v>
      </x:c>
      <x:c r="H150" s="129" t="n">
        <x:v>29000</x:v>
      </x:c>
      <x:c r="I150" s="128" t="n">
        <x:v>1</x:v>
      </x:c>
      <x:c r="J150" s="100" t="n">
        <x:f>E150*G150*I150</x:f>
        <x:v>432000</x:v>
      </x:c>
      <x:c r="K150" s="100" t="n">
        <x:f>E150*H150*I150</x:f>
        <x:v>696000</x:v>
      </x:c>
      <x:c r="L150" s="108" t="str">
        <x:v>Duration is an editable planning assumption</x:v>
      </x:c>
      <x:c r="M150" s="108" t="str">
        <x:v>Planning allowance</x:v>
      </x:c>
      <x:c r="N150" s="130"/>
      <x:c r="O150" s="131" t="str">
        <x:f>IF(N150="","",N150-AVERAGE(J150:K150))</x:f>
      </x:c>
    </x:row>
    <x:row r="151">
      <x:c r="A151" s="126" t="str">
        <x:v>GC Costs</x:v>
      </x:c>
      <x:c r="B151" s="126" t="str">
        <x:v>Temporary works</x:v>
      </x:c>
      <x:c r="C151" s="126" t="str">
        <x:v>General conditions</x:v>
      </x:c>
      <x:c r="D151" s="126" t="str">
        <x:v>Temporary power, water, sanitation, fencing and protection</x:v>
      </x:c>
      <x:c r="E151" s="127" t="n">
        <x:v>1</x:v>
      </x:c>
      <x:c r="F151" s="128" t="str">
        <x:v>LS</x:v>
      </x:c>
      <x:c r="G151" s="129" t="n">
        <x:v>55000</x:v>
      </x:c>
      <x:c r="H151" s="129" t="n">
        <x:v>110000</x:v>
      </x:c>
      <x:c r="I151" s="128" t="n">
        <x:v>1</x:v>
      </x:c>
      <x:c r="J151" s="100" t="n">
        <x:f>E151*G151*I151</x:f>
        <x:v>55000</x:v>
      </x:c>
      <x:c r="K151" s="100" t="n">
        <x:f>E151*H151*I151</x:f>
        <x:v>110000</x:v>
      </x:c>
      <x:c r="L151" s="108" t="str">
        <x:v>Construction-period costs</x:v>
      </x:c>
      <x:c r="M151" s="108" t="str">
        <x:v>Planning allowance</x:v>
      </x:c>
      <x:c r="N151" s="130"/>
      <x:c r="O151" s="131" t="str">
        <x:f>IF(N151="","",N151-AVERAGE(J151:K151))</x:f>
      </x:c>
    </x:row>
    <x:row r="152">
      <x:c r="A152" s="126" t="str">
        <x:v>GC Costs</x:v>
      </x:c>
      <x:c r="B152" s="126" t="str">
        <x:v>Insurance and bonds</x:v>
      </x:c>
      <x:c r="C152" s="126" t="str">
        <x:v>General conditions</x:v>
      </x:c>
      <x:c r="D152" s="126" t="str">
        <x:v>Builder risk, liability, bonds and closeout</x:v>
      </x:c>
      <x:c r="E152" s="127" t="n">
        <x:v>1</x:v>
      </x:c>
      <x:c r="F152" s="128" t="str">
        <x:v>LS</x:v>
      </x:c>
      <x:c r="G152" s="129" t="n">
        <x:v>40000</x:v>
      </x:c>
      <x:c r="H152" s="129" t="n">
        <x:v>90000</x:v>
      </x:c>
      <x:c r="I152" s="128" t="n">
        <x:v>1</x:v>
      </x:c>
      <x:c r="J152" s="100" t="n">
        <x:f>E152*G152*I152</x:f>
        <x:v>40000</x:v>
      </x:c>
      <x:c r="K152" s="100" t="n">
        <x:f>E152*H152*I152</x:f>
        <x:v>90000</x:v>
      </x:c>
      <x:c r="L152" s="108" t="str">
        <x:v>Policy and lender dependent</x:v>
      </x:c>
      <x:c r="M152" s="108" t="str">
        <x:v>Planning allowance</x:v>
      </x:c>
      <x:c r="N152" s="130"/>
      <x:c r="O152" s="131" t="str">
        <x:f>IF(N152="","",N152-AVERAGE(J152:K152))</x:f>
      </x:c>
    </x:row>
    <x:row r="153">
      <x:c r="A153" s="126" t="str">
        <x:v>GC Costs</x:v>
      </x:c>
      <x:c r="B153" s="126" t="str">
        <x:v>GC overhead</x:v>
      </x:c>
      <x:c r="C153" s="126" t="str">
        <x:v>GC overhead</x:v>
      </x:c>
      <x:c r="D153" s="126" t="str">
        <x:v>Contractor home-office overhead</x:v>
      </x:c>
      <x:c r="E153" s="132" t="n">
        <x:v>1</x:v>
      </x:c>
      <x:c r="F153" s="99" t="str">
        <x:v>rate</x:v>
      </x:c>
      <x:c r="G153" s="133" t="n">
        <x:f>Assumptions!$B$8</x:f>
        <x:v>0.06</x:v>
      </x:c>
      <x:c r="H153" s="133" t="n">
        <x:f>Assumptions!$B$9</x:f>
        <x:v>0.08</x:v>
      </x:c>
      <x:c r="I153" s="99" t="n">
        <x:v>1</x:v>
      </x:c>
      <x:c r="J153" s="100" t="n">
        <x:f>SUM(J5:J152)*G153</x:f>
        <x:v>368335.8</x:v>
      </x:c>
      <x:c r="K153" s="100" t="n">
        <x:f>SUM(K5:K152)*H153</x:f>
        <x:v>972550</x:v>
      </x:c>
      <x:c r="L153" s="108" t="str">
        <x:v>Applied to core direct cost and general conditions</x:v>
      </x:c>
      <x:c r="M153" s="108" t="str">
        <x:v>Editable on Assumptions</x:v>
      </x:c>
      <x:c r="N153" s="130"/>
      <x:c r="O153" s="131" t="str">
        <x:f>IF(N153="","",N153-AVERAGE(J153:K153))</x:f>
      </x:c>
    </x:row>
    <x:row r="154">
      <x:c r="A154" s="126" t="str">
        <x:v>GC Costs</x:v>
      </x:c>
      <x:c r="B154" s="126" t="str">
        <x:v>GC profit</x:v>
      </x:c>
      <x:c r="C154" s="126" t="str">
        <x:v>GC profit</x:v>
      </x:c>
      <x:c r="D154" s="126" t="str">
        <x:v>Contractor profit</x:v>
      </x:c>
      <x:c r="E154" s="132" t="n">
        <x:v>1</x:v>
      </x:c>
      <x:c r="F154" s="99" t="str">
        <x:v>rate</x:v>
      </x:c>
      <x:c r="G154" s="133" t="n">
        <x:f>Assumptions!$B$10</x:f>
        <x:v>0.08</x:v>
      </x:c>
      <x:c r="H154" s="133" t="n">
        <x:f>Assumptions!$B$11</x:f>
        <x:v>0.12</x:v>
      </x:c>
      <x:c r="I154" s="99" t="n">
        <x:v>1</x:v>
      </x:c>
      <x:c r="J154" s="100" t="n">
        <x:f>SUM(J5:J153)*G154</x:f>
        <x:v>520581.264</x:v>
      </x:c>
      <x:c r="K154" s="100" t="n">
        <x:f>SUM(K5:K153)*H154</x:f>
        <x:v>1575531</x:v>
      </x:c>
      <x:c r="L154" s="108" t="str">
        <x:v>Applied after overhead</x:v>
      </x:c>
      <x:c r="M154" s="108" t="str">
        <x:v>Editable on Assumptions</x:v>
      </x:c>
      <x:c r="N154" s="130"/>
      <x:c r="O154" s="131" t="str">
        <x:f>IF(N154="","",N154-AVERAGE(J154:K154))</x:f>
      </x:c>
    </x:row>
    <x:row r="155">
      <x:c r="A155" s="87"/>
      <x:c r="B155" s="87"/>
      <x:c r="C155" s="87"/>
      <x:c r="D155" s="87"/>
      <x:c r="E155" s="87"/>
      <x:c r="F155" s="87"/>
      <x:c r="G155" s="87"/>
      <x:c r="H155" s="87"/>
      <x:c r="I155" s="87"/>
      <x:c r="J155" s="106"/>
      <x:c r="K155" s="106"/>
      <x:c r="L155" s="87"/>
      <x:c r="M155" s="87"/>
      <x:c r="N155" s="87"/>
      <x:c r="O155" s="87"/>
    </x:row>
    <x:row r="156">
      <x:c r="A156" s="104" t="str">
        <x:v>CORE RETREAT TOTAL BEFORE PARCEL SITE COST AND CONTINGENCY</x:v>
      </x:c>
      <x:c r="B156" s="104"/>
      <x:c r="C156" s="104"/>
      <x:c r="D156" s="104"/>
      <x:c r="E156" s="104"/>
      <x:c r="F156" s="104"/>
      <x:c r="G156" s="104"/>
      <x:c r="H156" s="104"/>
      <x:c r="I156" s="104"/>
      <x:c r="J156" s="105" t="n">
        <x:f>SUM(J5:J154)</x:f>
        <x:v>7027847.064</x:v>
      </x:c>
      <x:c r="K156" s="105" t="n">
        <x:f>SUM(K5:K154)</x:f>
        <x:v>14704956</x:v>
      </x:c>
      <x:c r="L156" s="87"/>
      <x:c r="M156" s="87"/>
      <x:c r="N156" s="87"/>
      <x:c r="O156" s="87"/>
    </x:row>
  </x:sheetData>
  <x:mergeCells>
    <x:mergeCell ref="A2:O2"/>
    <x:mergeCell ref="A3:O3"/>
    <x:mergeCell ref="A156:I156"/>
  </x:mergeCells>
  <x:conditionalFormatting sqref="O5:O154">
    <x:cfRule type="cellIs" dxfId="0" priority="1" operator="greaterThan">
      <x:formula>10000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e3419ba930d41fc"/>
  </x:tableParts>
</x:worksheet>
</file>

<file path=xl/worksheets/sheet6.xml><?xml version="1.0" encoding="utf-8"?>
<x:worksheet xmlns:x="http://schemas.openxmlformats.org/spreadsheetml/2006/main">
  <x:sheetPr>
    <x:tabColor rgb="FF8D7554"/>
  </x:sheetPr>
  <x:sheetViews>
    <x:sheetView showGridLines="0" workbookViewId="0">
      <x:pane xSplit="3" ySplit="4" topLeftCell="D5" activePane="bottomRight" state="frozen"/>
    </x:sheetView>
  </x:sheetViews>
  <x:sheetFormatPr defaultRowHeight="15"/>
  <x:cols>
    <x:col min="1" max="1" width="18" hidden="0" customWidth="1"/>
    <x:col min="2" max="2" width="20" hidden="0" customWidth="1"/>
    <x:col min="3" max="3" width="42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38" hidden="0" customWidth="1"/>
    <x:col min="13" max="13" width="16" hidden="0" customWidth="1"/>
    <x:col min="14" max="14" width="16" hidden="0" customWidth="1"/>
  </x:cols>
  <x:sheetData>
    <x:row r="2" ht="26" customHeight="1">
      <x:c r="A2" s="120" t="str">
        <x:v>Parcel site, grading, utility and jurisdiction allowances</x:v>
      </x:c>
      <x:c r="B2" s="87"/>
      <x:c r="C2" s="87"/>
      <x:c r="D2" s="87"/>
      <x:c r="E2" s="87"/>
      <x:c r="F2" s="87"/>
      <x:c r="G2" s="87"/>
      <x:c r="H2" s="87"/>
      <x:c r="I2" s="87"/>
      <x:c r="J2" s="87"/>
      <x:c r="K2" s="87"/>
      <x:c r="L2" s="87"/>
      <x:c r="M2" s="87"/>
      <x:c r="N2" s="87"/>
    </x:row>
    <x:row r="3">
      <x:c r="A3" s="119" t="str">
        <x:v>These ranges isolate the dirt, access and agency uncertainty from the core retreat. They are not additive across parcels; the selected parcel flows into Summary.</x:v>
      </x:c>
      <x:c r="B3" s="87"/>
      <x:c r="C3" s="87"/>
      <x:c r="D3" s="87"/>
      <x:c r="E3" s="87"/>
      <x:c r="F3" s="87"/>
      <x:c r="G3" s="87"/>
      <x:c r="H3" s="87"/>
      <x:c r="I3" s="87"/>
      <x:c r="J3" s="87"/>
      <x:c r="K3" s="87"/>
      <x:c r="L3" s="87"/>
      <x:c r="M3" s="87"/>
      <x:c r="N3" s="87"/>
    </x:row>
    <x:row r="4" ht="34" customHeight="1">
      <x:c r="A4" s="28" t="str">
        <x:v>Phase</x:v>
      </x:c>
      <x:c r="B4" s="28" t="str">
        <x:v>Category</x:v>
      </x:c>
      <x:c r="C4" s="28" t="str">
        <x:v>Allowance</x:v>
      </x:c>
      <x:c r="D4" s="28" t="str">
        <x:v>Bachelor low</x:v>
      </x:c>
      <x:c r="E4" s="28" t="str">
        <x:v>Bachelor high</x:v>
      </x:c>
      <x:c r="F4" s="28" t="str">
        <x:v>Quail low</x:v>
      </x:c>
      <x:c r="G4" s="28" t="str">
        <x:v>Quail high</x:v>
      </x:c>
      <x:c r="H4" s="28" t="str">
        <x:v>Napa low</x:v>
      </x:c>
      <x:c r="I4" s="28" t="str">
        <x:v>Napa high</x:v>
      </x:c>
      <x:c r="J4" s="28" t="str">
        <x:v>South Main low</x:v>
      </x:c>
      <x:c r="K4" s="28" t="str">
        <x:v>South Main high</x:v>
      </x:c>
      <x:c r="L4" s="28" t="str">
        <x:v>Notes</x:v>
      </x:c>
      <x:c r="M4" s="28" t="str">
        <x:v>Selected low</x:v>
      </x:c>
      <x:c r="N4" s="28" t="str">
        <x:v>Selected high</x:v>
      </x:c>
    </x:row>
    <x:row r="5">
      <x:c r="A5" s="99" t="str">
        <x:v>Due diligence</x:v>
      </x:c>
      <x:c r="B5" s="99" t="str">
        <x:v>Survey</x:v>
      </x:c>
      <x:c r="C5" s="99" t="str">
        <x:v>Boundary and ALTA/topographic survey</x:v>
      </x:c>
      <x:c r="D5" s="134" t="n">
        <x:v>8000</x:v>
      </x:c>
      <x:c r="E5" s="134" t="n">
        <x:v>18000</x:v>
      </x:c>
      <x:c r="F5" s="134" t="n">
        <x:v>8000</x:v>
      </x:c>
      <x:c r="G5" s="134" t="n">
        <x:v>18000</x:v>
      </x:c>
      <x:c r="H5" s="134" t="n">
        <x:v>10000</x:v>
      </x:c>
      <x:c r="I5" s="134" t="n">
        <x:v>22000</x:v>
      </x:c>
      <x:c r="J5" s="134" t="n">
        <x:v>10000</x:v>
      </x:c>
      <x:c r="K5" s="134" t="n">
        <x:v>25000</x:v>
      </x:c>
      <x:c r="L5" s="108" t="str">
        <x:v>Before design</x:v>
      </x:c>
      <x:c r="M5" s="135" t="n">
        <x:f>IF(Assumptions!$B$5="Bachelor Lane",D5,IF(Assumptions!$B$5="Quail Glen",F5,IF(Assumptions!$B$5="Wild Horse Valley",H5,J5)))</x:f>
        <x:v>8000</x:v>
      </x:c>
      <x:c r="N5" s="135" t="n">
        <x:f>IF(Assumptions!$B$5="Bachelor Lane",E5,IF(Assumptions!$B$5="Quail Glen",G5,IF(Assumptions!$B$5="Wild Horse Valley",I5,K5)))</x:f>
        <x:v>18000</x:v>
      </x:c>
    </x:row>
    <x:row r="6">
      <x:c r="A6" s="99" t="str">
        <x:v>Due diligence</x:v>
      </x:c>
      <x:c r="B6" s="99" t="str">
        <x:v>Geotechnical</x:v>
      </x:c>
      <x:c r="C6" s="99" t="str">
        <x:v>Geotechnical borings, soils and foundation recommendations</x:v>
      </x:c>
      <x:c r="D6" s="134" t="n">
        <x:v>12000</x:v>
      </x:c>
      <x:c r="E6" s="134" t="n">
        <x:v>26000</x:v>
      </x:c>
      <x:c r="F6" s="134" t="n">
        <x:v>14000</x:v>
      </x:c>
      <x:c r="G6" s="134" t="n">
        <x:v>32000</x:v>
      </x:c>
      <x:c r="H6" s="134" t="n">
        <x:v>15000</x:v>
      </x:c>
      <x:c r="I6" s="134" t="n">
        <x:v>35000</x:v>
      </x:c>
      <x:c r="J6" s="134" t="n">
        <x:v>18000</x:v>
      </x:c>
      <x:c r="K6" s="134" t="n">
        <x:v>45000</x:v>
      </x:c>
      <x:c r="L6" s="108" t="str">
        <x:v>Slope and prior improvements may increase scope</x:v>
      </x:c>
      <x:c r="M6" s="135" t="n">
        <x:f>IF(Assumptions!$B$5="Bachelor Lane",D6,IF(Assumptions!$B$5="Quail Glen",F6,IF(Assumptions!$B$5="Wild Horse Valley",H6,J6)))</x:f>
        <x:v>12000</x:v>
      </x:c>
      <x:c r="N6" s="135" t="n">
        <x:f>IF(Assumptions!$B$5="Bachelor Lane",E6,IF(Assumptions!$B$5="Quail Glen",G6,IF(Assumptions!$B$5="Wild Horse Valley",I6,K6)))</x:f>
        <x:v>26000</x:v>
      </x:c>
    </x:row>
    <x:row r="7">
      <x:c r="A7" s="99" t="str">
        <x:v>Due diligence</x:v>
      </x:c>
      <x:c r="B7" s="99" t="str">
        <x:v>Wastewater</x:v>
      </x:c>
      <x:c r="C7" s="99" t="str">
        <x:v>Perc test, septic feasibility and preliminary design</x:v>
      </x:c>
      <x:c r="D7" s="134" t="n">
        <x:v>8000</x:v>
      </x:c>
      <x:c r="E7" s="134" t="n">
        <x:v>20000</x:v>
      </x:c>
      <x:c r="F7" s="134" t="n">
        <x:v>8000</x:v>
      </x:c>
      <x:c r="G7" s="134" t="n">
        <x:v>22000</x:v>
      </x:c>
      <x:c r="H7" s="134" t="n">
        <x:v>10000</x:v>
      </x:c>
      <x:c r="I7" s="134" t="n">
        <x:v>25000</x:v>
      </x:c>
      <x:c r="J7" s="134" t="n">
        <x:v>12000</x:v>
      </x:c>
      <x:c r="K7" s="134" t="n">
        <x:v>30000</x:v>
      </x:c>
      <x:c r="L7" s="108" t="str">
        <x:v>Verify existing systems separately</x:v>
      </x:c>
      <x:c r="M7" s="135" t="n">
        <x:f>IF(Assumptions!$B$5="Bachelor Lane",D7,IF(Assumptions!$B$5="Quail Glen",F7,IF(Assumptions!$B$5="Wild Horse Valley",H7,J7)))</x:f>
        <x:v>8000</x:v>
      </x:c>
      <x:c r="N7" s="135" t="n">
        <x:f>IF(Assumptions!$B$5="Bachelor Lane",E7,IF(Assumptions!$B$5="Quail Glen",G7,IF(Assumptions!$B$5="Wild Horse Valley",I7,K7)))</x:f>
        <x:v>20000</x:v>
      </x:c>
    </x:row>
    <x:row r="8">
      <x:c r="A8" s="99" t="str">
        <x:v>Due diligence</x:v>
      </x:c>
      <x:c r="B8" s="99" t="str">
        <x:v>Civil design</x:v>
      </x:c>
      <x:c r="C8" s="99" t="str">
        <x:v>Grading, drainage and utility civil engineering</x:v>
      </x:c>
      <x:c r="D8" s="134" t="n">
        <x:v>25000</x:v>
      </x:c>
      <x:c r="E8" s="134" t="n">
        <x:v>55000</x:v>
      </x:c>
      <x:c r="F8" s="134" t="n">
        <x:v>35000</x:v>
      </x:c>
      <x:c r="G8" s="134" t="n">
        <x:v>75000</x:v>
      </x:c>
      <x:c r="H8" s="134" t="n">
        <x:v>40000</x:v>
      </x:c>
      <x:c r="I8" s="134" t="n">
        <x:v>90000</x:v>
      </x:c>
      <x:c r="J8" s="134" t="n">
        <x:v>50000</x:v>
      </x:c>
      <x:c r="K8" s="134" t="n">
        <x:v>110000</x:v>
      </x:c>
      <x:c r="L8" s="108" t="str">
        <x:v>Permit-ready drawings</x:v>
      </x:c>
      <x:c r="M8" s="135" t="n">
        <x:f>IF(Assumptions!$B$5="Bachelor Lane",D8,IF(Assumptions!$B$5="Quail Glen",F8,IF(Assumptions!$B$5="Wild Horse Valley",H8,J8)))</x:f>
        <x:v>25000</x:v>
      </x:c>
      <x:c r="N8" s="135" t="n">
        <x:f>IF(Assumptions!$B$5="Bachelor Lane",E8,IF(Assumptions!$B$5="Quail Glen",G8,IF(Assumptions!$B$5="Wild Horse Valley",I8,K8)))</x:f>
        <x:v>55000</x:v>
      </x:c>
    </x:row>
    <x:row r="9">
      <x:c r="A9" s="99" t="str">
        <x:v>Due diligence</x:v>
      </x:c>
      <x:c r="B9" s="99" t="str">
        <x:v>Environmental</x:v>
      </x:c>
      <x:c r="C9" s="99" t="str">
        <x:v>Biological, arborist, cultural and environmental studies</x:v>
      </x:c>
      <x:c r="D9" s="134" t="n">
        <x:v>6000</x:v>
      </x:c>
      <x:c r="E9" s="134" t="n">
        <x:v>25000</x:v>
      </x:c>
      <x:c r="F9" s="134" t="n">
        <x:v>10000</x:v>
      </x:c>
      <x:c r="G9" s="134" t="n">
        <x:v>40000</x:v>
      </x:c>
      <x:c r="H9" s="134" t="n">
        <x:v>15000</x:v>
      </x:c>
      <x:c r="I9" s="134" t="n">
        <x:v>55000</x:v>
      </x:c>
      <x:c r="J9" s="134" t="n">
        <x:v>25000</x:v>
      </x:c>
      <x:c r="K9" s="134" t="n">
        <x:v>85000</x:v>
      </x:c>
      <x:c r="L9" s="108" t="str">
        <x:v>Triggered studies vary</x:v>
      </x:c>
      <x:c r="M9" s="135" t="n">
        <x:f>IF(Assumptions!$B$5="Bachelor Lane",D9,IF(Assumptions!$B$5="Quail Glen",F9,IF(Assumptions!$B$5="Wild Horse Valley",H9,J9)))</x:f>
        <x:v>6000</x:v>
      </x:c>
      <x:c r="N9" s="135" t="n">
        <x:f>IF(Assumptions!$B$5="Bachelor Lane",E9,IF(Assumptions!$B$5="Quail Glen",G9,IF(Assumptions!$B$5="Wild Horse Valley",I9,K9)))</x:f>
        <x:v>25000</x:v>
      </x:c>
    </x:row>
    <x:row r="10">
      <x:c r="A10" s="99" t="str">
        <x:v>Due diligence</x:v>
      </x:c>
      <x:c r="B10" s="99" t="str">
        <x:v>Permit research</x:v>
      </x:c>
      <x:c r="C10" s="99" t="str">
        <x:v>Title, easement, agency meetings and expediting</x:v>
      </x:c>
      <x:c r="D10" s="134" t="n">
        <x:v>12000</x:v>
      </x:c>
      <x:c r="E10" s="134" t="n">
        <x:v>30000</x:v>
      </x:c>
      <x:c r="F10" s="134" t="n">
        <x:v>15000</x:v>
      </x:c>
      <x:c r="G10" s="134" t="n">
        <x:v>35000</x:v>
      </x:c>
      <x:c r="H10" s="134" t="n">
        <x:v>20000</x:v>
      </x:c>
      <x:c r="I10" s="134" t="n">
        <x:v>45000</x:v>
      </x:c>
      <x:c r="J10" s="134" t="n">
        <x:v>20000</x:v>
      </x:c>
      <x:c r="K10" s="134" t="n">
        <x:v>50000</x:v>
      </x:c>
      <x:c r="L10" s="108" t="str">
        <x:v>Resolve legal access and old approvals</x:v>
      </x:c>
      <x:c r="M10" s="135" t="n">
        <x:f>IF(Assumptions!$B$5="Bachelor Lane",D10,IF(Assumptions!$B$5="Quail Glen",F10,IF(Assumptions!$B$5="Wild Horse Valley",H10,J10)))</x:f>
        <x:v>12000</x:v>
      </x:c>
      <x:c r="N10" s="135" t="n">
        <x:f>IF(Assumptions!$B$5="Bachelor Lane",E10,IF(Assumptions!$B$5="Quail Glen",G10,IF(Assumptions!$B$5="Wild Horse Valley",I10,K10)))</x:f>
        <x:v>30000</x:v>
      </x:c>
    </x:row>
    <x:row r="11">
      <x:c r="A11" s="99" t="str">
        <x:v>Pre-grading</x:v>
      </x:c>
      <x:c r="B11" s="99" t="str">
        <x:v>Clearing</x:v>
      </x:c>
      <x:c r="C11" s="99" t="str">
        <x:v>Clearing, grubbing and debris haul-off</x:v>
      </x:c>
      <x:c r="D11" s="134" t="n">
        <x:v>18000</x:v>
      </x:c>
      <x:c r="E11" s="134" t="n">
        <x:v>45000</x:v>
      </x:c>
      <x:c r="F11" s="134" t="n">
        <x:v>28000</x:v>
      </x:c>
      <x:c r="G11" s="134" t="n">
        <x:v>75000</x:v>
      </x:c>
      <x:c r="H11" s="134" t="n">
        <x:v>25000</x:v>
      </x:c>
      <x:c r="I11" s="134" t="n">
        <x:v>70000</x:v>
      </x:c>
      <x:c r="J11" s="134" t="n">
        <x:v>45000</x:v>
      </x:c>
      <x:c r="K11" s="134" t="n">
        <x:v>110000</x:v>
      </x:c>
      <x:c r="L11" s="108" t="str">
        <x:v>Before rough grading</x:v>
      </x:c>
      <x:c r="M11" s="135" t="n">
        <x:f>IF(Assumptions!$B$5="Bachelor Lane",D11,IF(Assumptions!$B$5="Quail Glen",F11,IF(Assumptions!$B$5="Wild Horse Valley",H11,J11)))</x:f>
        <x:v>18000</x:v>
      </x:c>
      <x:c r="N11" s="135" t="n">
        <x:f>IF(Assumptions!$B$5="Bachelor Lane",E11,IF(Assumptions!$B$5="Quail Glen",G11,IF(Assumptions!$B$5="Wild Horse Valley",I11,K11)))</x:f>
        <x:v>45000</x:v>
      </x:c>
    </x:row>
    <x:row r="12">
      <x:c r="A12" s="99" t="str">
        <x:v>Pre-grading</x:v>
      </x:c>
      <x:c r="B12" s="99" t="str">
        <x:v>Trees</x:v>
      </x:c>
      <x:c r="C12" s="99" t="str">
        <x:v>Tree protection, pruning and permitted removal</x:v>
      </x:c>
      <x:c r="D12" s="134" t="n">
        <x:v>10000</x:v>
      </x:c>
      <x:c r="E12" s="134" t="n">
        <x:v>35000</x:v>
      </x:c>
      <x:c r="F12" s="134" t="n">
        <x:v>15000</x:v>
      </x:c>
      <x:c r="G12" s="134" t="n">
        <x:v>55000</x:v>
      </x:c>
      <x:c r="H12" s="134" t="n">
        <x:v>25000</x:v>
      </x:c>
      <x:c r="I12" s="134" t="n">
        <x:v>90000</x:v>
      </x:c>
      <x:c r="J12" s="134" t="n">
        <x:v>35000</x:v>
      </x:c>
      <x:c r="K12" s="134" t="n">
        <x:v>120000</x:v>
      </x:c>
      <x:c r="L12" s="108" t="str">
        <x:v>Oak and habitat rules may apply</x:v>
      </x:c>
      <x:c r="M12" s="135" t="n">
        <x:f>IF(Assumptions!$B$5="Bachelor Lane",D12,IF(Assumptions!$B$5="Quail Glen",F12,IF(Assumptions!$B$5="Wild Horse Valley",H12,J12)))</x:f>
        <x:v>10000</x:v>
      </x:c>
      <x:c r="N12" s="135" t="n">
        <x:f>IF(Assumptions!$B$5="Bachelor Lane",E12,IF(Assumptions!$B$5="Quail Glen",G12,IF(Assumptions!$B$5="Wild Horse Valley",I12,K12)))</x:f>
        <x:v>35000</x:v>
      </x:c>
    </x:row>
    <x:row r="13">
      <x:c r="A13" s="99" t="str">
        <x:v>Pre-grading</x:v>
      </x:c>
      <x:c r="B13" s="99" t="str">
        <x:v>Temporary access</x:v>
      </x:c>
      <x:c r="C13" s="99" t="str">
        <x:v>Construction entrance, erosion control and staging</x:v>
      </x:c>
      <x:c r="D13" s="134" t="n">
        <x:v>22000</x:v>
      </x:c>
      <x:c r="E13" s="134" t="n">
        <x:v>55000</x:v>
      </x:c>
      <x:c r="F13" s="134" t="n">
        <x:v>35000</x:v>
      </x:c>
      <x:c r="G13" s="134" t="n">
        <x:v>90000</x:v>
      </x:c>
      <x:c r="H13" s="134" t="n">
        <x:v>40000</x:v>
      </x:c>
      <x:c r="I13" s="134" t="n">
        <x:v>105000</x:v>
      </x:c>
      <x:c r="J13" s="134" t="n">
        <x:v>60000</x:v>
      </x:c>
      <x:c r="K13" s="134" t="n">
        <x:v>145000</x:v>
      </x:c>
      <x:c r="L13" s="108" t="str">
        <x:v>Maintain emergency access</x:v>
      </x:c>
      <x:c r="M13" s="135" t="n">
        <x:f>IF(Assumptions!$B$5="Bachelor Lane",D13,IF(Assumptions!$B$5="Quail Glen",F13,IF(Assumptions!$B$5="Wild Horse Valley",H13,J13)))</x:f>
        <x:v>22000</x:v>
      </x:c>
      <x:c r="N13" s="135" t="n">
        <x:f>IF(Assumptions!$B$5="Bachelor Lane",E13,IF(Assumptions!$B$5="Quail Glen",G13,IF(Assumptions!$B$5="Wild Horse Valley",I13,K13)))</x:f>
        <x:v>55000</x:v>
      </x:c>
    </x:row>
    <x:row r="14">
      <x:c r="A14" s="99" t="str">
        <x:v>Grading</x:v>
      </x:c>
      <x:c r="B14" s="99" t="str">
        <x:v>Rough grading</x:v>
      </x:c>
      <x:c r="C14" s="99" t="str">
        <x:v>Cut, fill, compaction and rough pad</x:v>
      </x:c>
      <x:c r="D14" s="134" t="n">
        <x:v>70000</x:v>
      </x:c>
      <x:c r="E14" s="134" t="n">
        <x:v>175000</x:v>
      </x:c>
      <x:c r="F14" s="134" t="n">
        <x:v>140000</x:v>
      </x:c>
      <x:c r="G14" s="134" t="n">
        <x:v>340000</x:v>
      </x:c>
      <x:c r="H14" s="134" t="n">
        <x:v>120000</x:v>
      </x:c>
      <x:c r="I14" s="134" t="n">
        <x:v>340000</x:v>
      </x:c>
      <x:c r="J14" s="134" t="n">
        <x:v>220000</x:v>
      </x:c>
      <x:c r="K14" s="134" t="n">
        <x:v>520000</x:v>
      </x:c>
      <x:c r="L14" s="108" t="str">
        <x:v>Quantity depends on civil plan</x:v>
      </x:c>
      <x:c r="M14" s="135" t="n">
        <x:f>IF(Assumptions!$B$5="Bachelor Lane",D14,IF(Assumptions!$B$5="Quail Glen",F14,IF(Assumptions!$B$5="Wild Horse Valley",H14,J14)))</x:f>
        <x:v>70000</x:v>
      </x:c>
      <x:c r="N14" s="135" t="n">
        <x:f>IF(Assumptions!$B$5="Bachelor Lane",E14,IF(Assumptions!$B$5="Quail Glen",G14,IF(Assumptions!$B$5="Wild Horse Valley",I14,K14)))</x:f>
        <x:v>175000</x:v>
      </x:c>
    </x:row>
    <x:row r="15">
      <x:c r="A15" s="99" t="str">
        <x:v>Grading</x:v>
      </x:c>
      <x:c r="B15" s="99" t="str">
        <x:v>Rock excavation</x:v>
      </x:c>
      <x:c r="C15" s="99" t="str">
        <x:v>Rock breaking and disposal allowance</x:v>
      </x:c>
      <x:c r="D15" s="134" t="n">
        <x:v>15000</x:v>
      </x:c>
      <x:c r="E15" s="134" t="n">
        <x:v>65000</x:v>
      </x:c>
      <x:c r="F15" s="134" t="n">
        <x:v>35000</x:v>
      </x:c>
      <x:c r="G15" s="134" t="n">
        <x:v>130000</x:v>
      </x:c>
      <x:c r="H15" s="134" t="n">
        <x:v>45000</x:v>
      </x:c>
      <x:c r="I15" s="134" t="n">
        <x:v>180000</x:v>
      </x:c>
      <x:c r="J15" s="134" t="n">
        <x:v>90000</x:v>
      </x:c>
      <x:c r="K15" s="134" t="n">
        <x:v>280000</x:v>
      </x:c>
      <x:c r="L15" s="108" t="str">
        <x:v>Geotechnical unknown</x:v>
      </x:c>
      <x:c r="M15" s="135" t="n">
        <x:f>IF(Assumptions!$B$5="Bachelor Lane",D15,IF(Assumptions!$B$5="Quail Glen",F15,IF(Assumptions!$B$5="Wild Horse Valley",H15,J15)))</x:f>
        <x:v>15000</x:v>
      </x:c>
      <x:c r="N15" s="135" t="n">
        <x:f>IF(Assumptions!$B$5="Bachelor Lane",E15,IF(Assumptions!$B$5="Quail Glen",G15,IF(Assumptions!$B$5="Wild Horse Valley",I15,K15)))</x:f>
        <x:v>65000</x:v>
      </x:c>
    </x:row>
    <x:row r="16">
      <x:c r="A16" s="99" t="str">
        <x:v>Grading</x:v>
      </x:c>
      <x:c r="B16" s="99" t="str">
        <x:v>Soil import/export</x:v>
      </x:c>
      <x:c r="C16" s="99" t="str">
        <x:v>Haul, dump fees and engineered fill</x:v>
      </x:c>
      <x:c r="D16" s="134" t="n">
        <x:v>30000</x:v>
      </x:c>
      <x:c r="E16" s="134" t="n">
        <x:v>90000</x:v>
      </x:c>
      <x:c r="F16" s="134" t="n">
        <x:v>60000</x:v>
      </x:c>
      <x:c r="G16" s="134" t="n">
        <x:v>170000</x:v>
      </x:c>
      <x:c r="H16" s="134" t="n">
        <x:v>60000</x:v>
      </x:c>
      <x:c r="I16" s="134" t="n">
        <x:v>200000</x:v>
      </x:c>
      <x:c r="J16" s="134" t="n">
        <x:v>90000</x:v>
      </x:c>
      <x:c r="K16" s="134" t="n">
        <x:v>250000</x:v>
      </x:c>
      <x:c r="L16" s="108" t="str">
        <x:v>Truck access affects cost</x:v>
      </x:c>
      <x:c r="M16" s="135" t="n">
        <x:f>IF(Assumptions!$B$5="Bachelor Lane",D16,IF(Assumptions!$B$5="Quail Glen",F16,IF(Assumptions!$B$5="Wild Horse Valley",H16,J16)))</x:f>
        <x:v>30000</x:v>
      </x:c>
      <x:c r="N16" s="135" t="n">
        <x:f>IF(Assumptions!$B$5="Bachelor Lane",E16,IF(Assumptions!$B$5="Quail Glen",G16,IF(Assumptions!$B$5="Wild Horse Valley",I16,K16)))</x:f>
        <x:v>90000</x:v>
      </x:c>
    </x:row>
    <x:row r="17">
      <x:c r="A17" s="99" t="str">
        <x:v>Grading</x:v>
      </x:c>
      <x:c r="B17" s="99" t="str">
        <x:v>Retaining walls</x:v>
      </x:c>
      <x:c r="C17" s="99" t="str">
        <x:v>Site retaining walls outside building foundation</x:v>
      </x:c>
      <x:c r="D17" s="134" t="n">
        <x:v>60000</x:v>
      </x:c>
      <x:c r="E17" s="134" t="n">
        <x:v>175000</x:v>
      </x:c>
      <x:c r="F17" s="134" t="n">
        <x:v>140000</x:v>
      </x:c>
      <x:c r="G17" s="134" t="n">
        <x:v>390000</x:v>
      </x:c>
      <x:c r="H17" s="134" t="n">
        <x:v>175000</x:v>
      </x:c>
      <x:c r="I17" s="134" t="n">
        <x:v>500000</x:v>
      </x:c>
      <x:c r="J17" s="134" t="n">
        <x:v>240000</x:v>
      </x:c>
      <x:c r="K17" s="134" t="n">
        <x:v>680000</x:v>
      </x:c>
      <x:c r="L17" s="108" t="str">
        <x:v>Structural wall design not yet known</x:v>
      </x:c>
      <x:c r="M17" s="135" t="n">
        <x:f>IF(Assumptions!$B$5="Bachelor Lane",D17,IF(Assumptions!$B$5="Quail Glen",F17,IF(Assumptions!$B$5="Wild Horse Valley",H17,J17)))</x:f>
        <x:v>60000</x:v>
      </x:c>
      <x:c r="N17" s="135" t="n">
        <x:f>IF(Assumptions!$B$5="Bachelor Lane",E17,IF(Assumptions!$B$5="Quail Glen",G17,IF(Assumptions!$B$5="Wild Horse Valley",I17,K17)))</x:f>
        <x:v>175000</x:v>
      </x:c>
    </x:row>
    <x:row r="18">
      <x:c r="A18" s="99" t="str">
        <x:v>Post-grading</x:v>
      </x:c>
      <x:c r="B18" s="99" t="str">
        <x:v>Drainage</x:v>
      </x:c>
      <x:c r="C18" s="99" t="str">
        <x:v>Finish grading, swales, subdrains and stabilization</x:v>
      </x:c>
      <x:c r="D18" s="134" t="n">
        <x:v>35000</x:v>
      </x:c>
      <x:c r="E18" s="134" t="n">
        <x:v>90000</x:v>
      </x:c>
      <x:c r="F18" s="134" t="n">
        <x:v>55000</x:v>
      </x:c>
      <x:c r="G18" s="134" t="n">
        <x:v>140000</x:v>
      </x:c>
      <x:c r="H18" s="134" t="n">
        <x:v>70000</x:v>
      </x:c>
      <x:c r="I18" s="134" t="n">
        <x:v>175000</x:v>
      </x:c>
      <x:c r="J18" s="134" t="n">
        <x:v>90000</x:v>
      </x:c>
      <x:c r="K18" s="134" t="n">
        <x:v>230000</x:v>
      </x:c>
      <x:c r="L18" s="108" t="str">
        <x:v>After major construction</x:v>
      </x:c>
      <x:c r="M18" s="135" t="n">
        <x:f>IF(Assumptions!$B$5="Bachelor Lane",D18,IF(Assumptions!$B$5="Quail Glen",F18,IF(Assumptions!$B$5="Wild Horse Valley",H18,J18)))</x:f>
        <x:v>35000</x:v>
      </x:c>
      <x:c r="N18" s="135" t="n">
        <x:f>IF(Assumptions!$B$5="Bachelor Lane",E18,IF(Assumptions!$B$5="Quail Glen",G18,IF(Assumptions!$B$5="Wild Horse Valley",I18,K18)))</x:f>
        <x:v>90000</x:v>
      </x:c>
    </x:row>
    <x:row r="19">
      <x:c r="A19" s="99" t="str">
        <x:v>Utilities</x:v>
      </x:c>
      <x:c r="B19" s="99" t="str">
        <x:v>Domestic water</x:v>
      </x:c>
      <x:c r="C19" s="99" t="str">
        <x:v>Meter/service extension, well or storage allowance</x:v>
      </x:c>
      <x:c r="D19" s="134" t="n">
        <x:v>25000</x:v>
      </x:c>
      <x:c r="E19" s="134" t="n">
        <x:v>70000</x:v>
      </x:c>
      <x:c r="F19" s="134" t="n">
        <x:v>40000</x:v>
      </x:c>
      <x:c r="G19" s="134" t="n">
        <x:v>170000</x:v>
      </x:c>
      <x:c r="H19" s="134" t="n">
        <x:v>50000</x:v>
      </x:c>
      <x:c r="I19" s="134" t="n">
        <x:v>210000</x:v>
      </x:c>
      <x:c r="J19" s="134" t="n">
        <x:v>70000</x:v>
      </x:c>
      <x:c r="K19" s="134" t="n">
        <x:v>280000</x:v>
      </x:c>
      <x:c r="L19" s="108" t="str">
        <x:v>Water source is parcel-specific</x:v>
      </x:c>
      <x:c r="M19" s="135" t="n">
        <x:f>IF(Assumptions!$B$5="Bachelor Lane",D19,IF(Assumptions!$B$5="Quail Glen",F19,IF(Assumptions!$B$5="Wild Horse Valley",H19,J19)))</x:f>
        <x:v>25000</x:v>
      </x:c>
      <x:c r="N19" s="135" t="n">
        <x:f>IF(Assumptions!$B$5="Bachelor Lane",E19,IF(Assumptions!$B$5="Quail Glen",G19,IF(Assumptions!$B$5="Wild Horse Valley",I19,K19)))</x:f>
        <x:v>70000</x:v>
      </x:c>
    </x:row>
    <x:row r="20">
      <x:c r="A20" s="99" t="str">
        <x:v>Utilities</x:v>
      </x:c>
      <x:c r="B20" s="99" t="str">
        <x:v>Septic</x:v>
      </x:c>
      <x:c r="C20" s="99" t="str">
        <x:v>Engineered septic system and final testing</x:v>
      </x:c>
      <x:c r="D20" s="134" t="n">
        <x:v>35000</x:v>
      </x:c>
      <x:c r="E20" s="134" t="n">
        <x:v>70000</x:v>
      </x:c>
      <x:c r="F20" s="134" t="n">
        <x:v>40000</x:v>
      </x:c>
      <x:c r="G20" s="134" t="n">
        <x:v>85000</x:v>
      </x:c>
      <x:c r="H20" s="134" t="n">
        <x:v>45000</x:v>
      </x:c>
      <x:c r="I20" s="134" t="n">
        <x:v>95000</x:v>
      </x:c>
      <x:c r="J20" s="134" t="n">
        <x:v>50000</x:v>
      </x:c>
      <x:c r="K20" s="134" t="n">
        <x:v>115000</x:v>
      </x:c>
      <x:c r="L20" s="108" t="str">
        <x:v>Existing septic value must be proven</x:v>
      </x:c>
      <x:c r="M20" s="135" t="n">
        <x:f>IF(Assumptions!$B$5="Bachelor Lane",D20,IF(Assumptions!$B$5="Quail Glen",F20,IF(Assumptions!$B$5="Wild Horse Valley",H20,J20)))</x:f>
        <x:v>35000</x:v>
      </x:c>
      <x:c r="N20" s="135" t="n">
        <x:f>IF(Assumptions!$B$5="Bachelor Lane",E20,IF(Assumptions!$B$5="Quail Glen",G20,IF(Assumptions!$B$5="Wild Horse Valley",I20,K20)))</x:f>
        <x:v>70000</x:v>
      </x:c>
    </x:row>
    <x:row r="21">
      <x:c r="A21" s="99" t="str">
        <x:v>Utilities</x:v>
      </x:c>
      <x:c r="B21" s="99" t="str">
        <x:v>Electrical utility</x:v>
      </x:c>
      <x:c r="C21" s="99" t="str">
        <x:v>Transformer, trench and utility extension</x:v>
      </x:c>
      <x:c r="D21" s="134" t="n">
        <x:v>30000</x:v>
      </x:c>
      <x:c r="E21" s="134" t="n">
        <x:v>90000</x:v>
      </x:c>
      <x:c r="F21" s="134" t="n">
        <x:v>50000</x:v>
      </x:c>
      <x:c r="G21" s="134" t="n">
        <x:v>140000</x:v>
      </x:c>
      <x:c r="H21" s="134" t="n">
        <x:v>45000</x:v>
      </x:c>
      <x:c r="I21" s="134" t="n">
        <x:v>145000</x:v>
      </x:c>
      <x:c r="J21" s="134" t="n">
        <x:v>85000</x:v>
      </x:c>
      <x:c r="K21" s="134" t="n">
        <x:v>230000</x:v>
      </x:c>
      <x:c r="L21" s="108" t="str">
        <x:v>Utility will-serve required</x:v>
      </x:c>
      <x:c r="M21" s="135" t="n">
        <x:f>IF(Assumptions!$B$5="Bachelor Lane",D21,IF(Assumptions!$B$5="Quail Glen",F21,IF(Assumptions!$B$5="Wild Horse Valley",H21,J21)))</x:f>
        <x:v>30000</x:v>
      </x:c>
      <x:c r="N21" s="135" t="n">
        <x:f>IF(Assumptions!$B$5="Bachelor Lane",E21,IF(Assumptions!$B$5="Quail Glen",G21,IF(Assumptions!$B$5="Wild Horse Valley",I21,K21)))</x:f>
        <x:v>90000</x:v>
      </x:c>
    </x:row>
    <x:row r="22">
      <x:c r="A22" s="99" t="str">
        <x:v>Utilities</x:v>
      </x:c>
      <x:c r="B22" s="99" t="str">
        <x:v>Fuel</x:v>
      </x:c>
      <x:c r="C22" s="99" t="str">
        <x:v>Natural-gas extension or LP infrastructure</x:v>
      </x:c>
      <x:c r="D22" s="134" t="n">
        <x:v>12000</x:v>
      </x:c>
      <x:c r="E22" s="134" t="n">
        <x:v>30000</x:v>
      </x:c>
      <x:c r="F22" s="134" t="n">
        <x:v>12000</x:v>
      </x:c>
      <x:c r="G22" s="134" t="n">
        <x:v>32000</x:v>
      </x:c>
      <x:c r="H22" s="134" t="n">
        <x:v>15000</x:v>
      </x:c>
      <x:c r="I22" s="134" t="n">
        <x:v>38000</x:v>
      </x:c>
      <x:c r="J22" s="134" t="n">
        <x:v>18000</x:v>
      </x:c>
      <x:c r="K22" s="134" t="n">
        <x:v>45000</x:v>
      </x:c>
      <x:c r="L22" s="108" t="str">
        <x:v>Separate from generator tank allowance</x:v>
      </x:c>
      <x:c r="M22" s="135" t="n">
        <x:f>IF(Assumptions!$B$5="Bachelor Lane",D22,IF(Assumptions!$B$5="Quail Glen",F22,IF(Assumptions!$B$5="Wild Horse Valley",H22,J22)))</x:f>
        <x:v>12000</x:v>
      </x:c>
      <x:c r="N22" s="135" t="n">
        <x:f>IF(Assumptions!$B$5="Bachelor Lane",E22,IF(Assumptions!$B$5="Quail Glen",G22,IF(Assumptions!$B$5="Wild Horse Valley",I22,K22)))</x:f>
        <x:v>30000</x:v>
      </x:c>
    </x:row>
    <x:row r="23">
      <x:c r="A23" s="99" t="str">
        <x:v>Utilities</x:v>
      </x:c>
      <x:c r="B23" s="99" t="str">
        <x:v>Telecom</x:v>
      </x:c>
      <x:c r="C23" s="99" t="str">
        <x:v>Internet conduit, service extension and antennas</x:v>
      </x:c>
      <x:c r="D23" s="134" t="n">
        <x:v>6000</x:v>
      </x:c>
      <x:c r="E23" s="134" t="n">
        <x:v>22000</x:v>
      </x:c>
      <x:c r="F23" s="134" t="n">
        <x:v>8000</x:v>
      </x:c>
      <x:c r="G23" s="134" t="n">
        <x:v>28000</x:v>
      </x:c>
      <x:c r="H23" s="134" t="n">
        <x:v>10000</x:v>
      </x:c>
      <x:c r="I23" s="134" t="n">
        <x:v>35000</x:v>
      </x:c>
      <x:c r="J23" s="134" t="n">
        <x:v>15000</x:v>
      </x:c>
      <x:c r="K23" s="134" t="n">
        <x:v>50000</x:v>
      </x:c>
      <x:c r="L23" s="108" t="str">
        <x:v>Verify cellular and broadband</x:v>
      </x:c>
      <x:c r="M23" s="135" t="n">
        <x:f>IF(Assumptions!$B$5="Bachelor Lane",D23,IF(Assumptions!$B$5="Quail Glen",F23,IF(Assumptions!$B$5="Wild Horse Valley",H23,J23)))</x:f>
        <x:v>6000</x:v>
      </x:c>
      <x:c r="N23" s="135" t="n">
        <x:f>IF(Assumptions!$B$5="Bachelor Lane",E23,IF(Assumptions!$B$5="Quail Glen",G23,IF(Assumptions!$B$5="Wild Horse Valley",I23,K23)))</x:f>
        <x:v>22000</x:v>
      </x:c>
    </x:row>
    <x:row r="24">
      <x:c r="A24" s="99" t="str">
        <x:v>Fire access</x:v>
      </x:c>
      <x:c r="B24" s="99" t="str">
        <x:v>Water and apparatus</x:v>
      </x:c>
      <x:c r="C24" s="99" t="str">
        <x:v>Fire-water tank/hydrant, pump, turnaround and signage</x:v>
      </x:c>
      <x:c r="D24" s="134" t="n">
        <x:v>30000</x:v>
      </x:c>
      <x:c r="E24" s="134" t="n">
        <x:v>90000</x:v>
      </x:c>
      <x:c r="F24" s="134" t="n">
        <x:v>40000</x:v>
      </x:c>
      <x:c r="G24" s="134" t="n">
        <x:v>120000</x:v>
      </x:c>
      <x:c r="H24" s="134" t="n">
        <x:v>55000</x:v>
      </x:c>
      <x:c r="I24" s="134" t="n">
        <x:v>175000</x:v>
      </x:c>
      <x:c r="J24" s="134" t="n">
        <x:v>80000</x:v>
      </x:c>
      <x:c r="K24" s="134" t="n">
        <x:v>240000</x:v>
      </x:c>
      <x:c r="L24" s="108" t="str">
        <x:v>Fire authority determines scope</x:v>
      </x:c>
      <x:c r="M24" s="135" t="n">
        <x:f>IF(Assumptions!$B$5="Bachelor Lane",D24,IF(Assumptions!$B$5="Quail Glen",F24,IF(Assumptions!$B$5="Wild Horse Valley",H24,J24)))</x:f>
        <x:v>30000</x:v>
      </x:c>
      <x:c r="N24" s="135" t="n">
        <x:f>IF(Assumptions!$B$5="Bachelor Lane",E24,IF(Assumptions!$B$5="Quail Glen",G24,IF(Assumptions!$B$5="Wild Horse Valley",I24,K24)))</x:f>
        <x:v>90000</x:v>
      </x:c>
    </x:row>
    <x:row r="25">
      <x:c r="A25" s="99" t="str">
        <x:v>Fire access</x:v>
      </x:c>
      <x:c r="B25" s="99" t="str">
        <x:v>Road and gate</x:v>
      </x:c>
      <x:c r="C25" s="99" t="str">
        <x:v>Off-site/private-road work, gate and access compliance</x:v>
      </x:c>
      <x:c r="D25" s="134" t="n">
        <x:v>30000</x:v>
      </x:c>
      <x:c r="E25" s="134" t="n">
        <x:v>85000</x:v>
      </x:c>
      <x:c r="F25" s="134" t="n">
        <x:v>35000</x:v>
      </x:c>
      <x:c r="G25" s="134" t="n">
        <x:v>95000</x:v>
      </x:c>
      <x:c r="H25" s="134" t="n">
        <x:v>50000</x:v>
      </x:c>
      <x:c r="I25" s="134" t="n">
        <x:v>145000</x:v>
      </x:c>
      <x:c r="J25" s="134" t="n">
        <x:v>130000</x:v>
      </x:c>
      <x:c r="K25" s="134" t="n">
        <x:v>360000</x:v>
      </x:c>
      <x:c r="L25" s="108" t="str">
        <x:v>Long mountain access is the largest exposure</x:v>
      </x:c>
      <x:c r="M25" s="135" t="n">
        <x:f>IF(Assumptions!$B$5="Bachelor Lane",D25,IF(Assumptions!$B$5="Quail Glen",F25,IF(Assumptions!$B$5="Wild Horse Valley",H25,J25)))</x:f>
        <x:v>30000</x:v>
      </x:c>
      <x:c r="N25" s="135" t="n">
        <x:f>IF(Assumptions!$B$5="Bachelor Lane",E25,IF(Assumptions!$B$5="Quail Glen",G25,IF(Assumptions!$B$5="Wild Horse Valley",I25,K25)))</x:f>
        <x:v>85000</x:v>
      </x:c>
    </x:row>
    <x:row r="26">
      <x:c r="A26" s="99" t="str">
        <x:v>Jurisdiction</x:v>
      </x:c>
      <x:c r="B26" s="99" t="str">
        <x:v>Planning and building</x:v>
      </x:c>
      <x:c r="C26" s="99" t="str">
        <x:v>Planning review, building permit, plan check and grading permit</x:v>
      </x:c>
      <x:c r="D26" s="134" t="n">
        <x:v>45000</x:v>
      </x:c>
      <x:c r="E26" s="134" t="n">
        <x:v>115000</x:v>
      </x:c>
      <x:c r="F26" s="134" t="n">
        <x:v>55000</x:v>
      </x:c>
      <x:c r="G26" s="134" t="n">
        <x:v>145000</x:v>
      </x:c>
      <x:c r="H26" s="134" t="n">
        <x:v>90000</x:v>
      </x:c>
      <x:c r="I26" s="134" t="n">
        <x:v>210000</x:v>
      </x:c>
      <x:c r="J26" s="134" t="n">
        <x:v>60000</x:v>
      </x:c>
      <x:c r="K26" s="134" t="n">
        <x:v>165000</x:v>
      </x:c>
      <x:c r="L26" s="108" t="str">
        <x:v>Use current jurisdiction fee schedule</x:v>
      </x:c>
      <x:c r="M26" s="135" t="n">
        <x:f>IF(Assumptions!$B$5="Bachelor Lane",D26,IF(Assumptions!$B$5="Quail Glen",F26,IF(Assumptions!$B$5="Wild Horse Valley",H26,J26)))</x:f>
        <x:v>45000</x:v>
      </x:c>
      <x:c r="N26" s="135" t="n">
        <x:f>IF(Assumptions!$B$5="Bachelor Lane",E26,IF(Assumptions!$B$5="Quail Glen",G26,IF(Assumptions!$B$5="Wild Horse Valley",I26,K26)))</x:f>
        <x:v>115000</x:v>
      </x:c>
    </x:row>
    <x:row r="27">
      <x:c r="A27" s="99" t="str">
        <x:v>Jurisdiction</x:v>
      </x:c>
      <x:c r="B27" s="99" t="str">
        <x:v>Impact and utility fees</x:v>
      </x:c>
      <x:c r="C27" s="99" t="str">
        <x:v>School, transportation, utility and development impact fees</x:v>
      </x:c>
      <x:c r="D27" s="134" t="n">
        <x:v>45000</x:v>
      </x:c>
      <x:c r="E27" s="134" t="n">
        <x:v>135000</x:v>
      </x:c>
      <x:c r="F27" s="134" t="n">
        <x:v>50000</x:v>
      </x:c>
      <x:c r="G27" s="134" t="n">
        <x:v>145000</x:v>
      </x:c>
      <x:c r="H27" s="134" t="n">
        <x:v>120000</x:v>
      </x:c>
      <x:c r="I27" s="134" t="n">
        <x:v>300000</x:v>
      </x:c>
      <x:c r="J27" s="134" t="n">
        <x:v>60000</x:v>
      </x:c>
      <x:c r="K27" s="134" t="n">
        <x:v>185000</x:v>
      </x:c>
      <x:c r="L27" s="108" t="str">
        <x:v>Exact address and use required</x:v>
      </x:c>
      <x:c r="M27" s="135" t="n">
        <x:f>IF(Assumptions!$B$5="Bachelor Lane",D27,IF(Assumptions!$B$5="Quail Glen",F27,IF(Assumptions!$B$5="Wild Horse Valley",H27,J27)))</x:f>
        <x:v>45000</x:v>
      </x:c>
      <x:c r="N27" s="135" t="n">
        <x:f>IF(Assumptions!$B$5="Bachelor Lane",E27,IF(Assumptions!$B$5="Quail Glen",G27,IF(Assumptions!$B$5="Wild Horse Valley",I27,K27)))</x:f>
        <x:v>135000</x:v>
      </x:c>
    </x:row>
    <x:row r="28">
      <x:c r="A28" s="99" t="str">
        <x:v>Jurisdiction</x:v>
      </x:c>
      <x:c r="B28" s="99" t="str">
        <x:v>Testing and inspections</x:v>
      </x:c>
      <x:c r="C28" s="99" t="str">
        <x:v>Special inspections, compaction, materials testing and final certifications</x:v>
      </x:c>
      <x:c r="D28" s="134" t="n">
        <x:v>18000</x:v>
      </x:c>
      <x:c r="E28" s="134" t="n">
        <x:v>42000</x:v>
      </x:c>
      <x:c r="F28" s="134" t="n">
        <x:v>22000</x:v>
      </x:c>
      <x:c r="G28" s="134" t="n">
        <x:v>52000</x:v>
      </x:c>
      <x:c r="H28" s="134" t="n">
        <x:v>28000</x:v>
      </x:c>
      <x:c r="I28" s="134" t="n">
        <x:v>65000</x:v>
      </x:c>
      <x:c r="J28" s="134" t="n">
        <x:v>30000</x:v>
      </x:c>
      <x:c r="K28" s="134" t="n">
        <x:v>75000</x:v>
      </x:c>
      <x:c r="L28" s="108" t="str">
        <x:v>In addition to agency permit fees</x:v>
      </x:c>
      <x:c r="M28" s="135" t="n">
        <x:f>IF(Assumptions!$B$5="Bachelor Lane",D28,IF(Assumptions!$B$5="Quail Glen",F28,IF(Assumptions!$B$5="Wild Horse Valley",H28,J28)))</x:f>
        <x:v>18000</x:v>
      </x:c>
      <x:c r="N28" s="135" t="n">
        <x:f>IF(Assumptions!$B$5="Bachelor Lane",E28,IF(Assumptions!$B$5="Quail Glen",G28,IF(Assumptions!$B$5="Wild Horse Valley",I28,K28)))</x:f>
        <x:v>42000</x:v>
      </x:c>
    </x:row>
    <x:row r="29">
      <x:c r="A29" s="99" t="str">
        <x:v>Jurisdiction</x:v>
      </x:c>
      <x:c r="B29" s="99" t="str">
        <x:v>Fire review</x:v>
      </x:c>
      <x:c r="C29" s="99" t="str">
        <x:v>Fire plan review, inspections and vegetation compliance</x:v>
      </x:c>
      <x:c r="D29" s="134" t="n">
        <x:v>12000</x:v>
      </x:c>
      <x:c r="E29" s="134" t="n">
        <x:v>35000</x:v>
      </x:c>
      <x:c r="F29" s="134" t="n">
        <x:v>16000</x:v>
      </x:c>
      <x:c r="G29" s="134" t="n">
        <x:v>45000</x:v>
      </x:c>
      <x:c r="H29" s="134" t="n">
        <x:v>30000</x:v>
      </x:c>
      <x:c r="I29" s="134" t="n">
        <x:v>75000</x:v>
      </x:c>
      <x:c r="J29" s="134" t="n">
        <x:v>30000</x:v>
      </x:c>
      <x:c r="K29" s="134" t="n">
        <x:v>90000</x:v>
      </x:c>
      <x:c r="L29" s="108" t="str">
        <x:v>Wildfire zone requirements vary</x:v>
      </x:c>
      <x:c r="M29" s="135" t="n">
        <x:f>IF(Assumptions!$B$5="Bachelor Lane",D29,IF(Assumptions!$B$5="Quail Glen",F29,IF(Assumptions!$B$5="Wild Horse Valley",H29,J29)))</x:f>
        <x:v>12000</x:v>
      </x:c>
      <x:c r="N29" s="135" t="n">
        <x:f>IF(Assumptions!$B$5="Bachelor Lane",E29,IF(Assumptions!$B$5="Quail Glen",G29,IF(Assumptions!$B$5="Wild Horse Valley",I29,K29)))</x:f>
        <x:v>35000</x:v>
      </x:c>
    </x:row>
    <x:row r="30">
      <x:c r="A30" s="99" t="str">
        <x:v>Jurisdiction</x:v>
      </x:c>
      <x:c r="B30" s="99" t="str">
        <x:v>HOA and design review</x:v>
      </x:c>
      <x:c r="C30" s="99" t="str">
        <x:v>HOA deposits, design review and road impact charges</x:v>
      </x:c>
      <x:c r="D30" s="134" t="n">
        <x:v>0</x:v>
      </x:c>
      <x:c r="E30" s="134" t="n">
        <x:v>5000</x:v>
      </x:c>
      <x:c r="F30" s="134" t="n">
        <x:v>0</x:v>
      </x:c>
      <x:c r="G30" s="134" t="n">
        <x:v>5000</x:v>
      </x:c>
      <x:c r="H30" s="134" t="n">
        <x:v>0</x:v>
      </x:c>
      <x:c r="I30" s="134" t="n">
        <x:v>10000</x:v>
      </x:c>
      <x:c r="J30" s="134" t="n">
        <x:v>15000</x:v>
      </x:c>
      <x:c r="K30" s="134" t="n">
        <x:v>60000</x:v>
      </x:c>
      <x:c r="L30" s="108" t="str">
        <x:v>South Main Divide requires document review</x:v>
      </x:c>
      <x:c r="M30" s="135" t="n">
        <x:f>IF(Assumptions!$B$5="Bachelor Lane",D30,IF(Assumptions!$B$5="Quail Glen",F30,IF(Assumptions!$B$5="Wild Horse Valley",H30,J30)))</x:f>
        <x:v>0</x:v>
      </x:c>
      <x:c r="N30" s="135" t="n">
        <x:f>IF(Assumptions!$B$5="Bachelor Lane",E30,IF(Assumptions!$B$5="Quail Glen",G30,IF(Assumptions!$B$5="Wild Horse Valley",I30,K30)))</x:f>
        <x:v>5000</x:v>
      </x:c>
    </x:row>
    <x:row r="31">
      <x:c r="A31" s="104" t="str">
        <x:v>SELECTED PARCEL SITE TOTAL</x:v>
      </x:c>
      <x:c r="B31" s="104"/>
      <x:c r="C31" s="104"/>
      <x:c r="D31" s="104" t="n">
        <x:f>SUM(D5:D30)</x:f>
        <x:v>619000</x:v>
      </x:c>
      <x:c r="E31" s="104" t="n">
        <x:f>SUM(E5:E30)</x:f>
        <x:v>1693000</x:v>
      </x:c>
      <x:c r="F31" s="104" t="n">
        <x:f>SUM(F5:F30)</x:f>
        <x:v>966000</x:v>
      </x:c>
      <x:c r="G31" s="104" t="n">
        <x:f>SUM(G5:G30)</x:f>
        <x:v>2674000</x:v>
      </x:c>
      <x:c r="H31" s="104" t="n">
        <x:f>SUM(H5:H30)</x:f>
        <x:v>1208000</x:v>
      </x:c>
      <x:c r="I31" s="104" t="n">
        <x:f>SUM(I5:I30)</x:f>
        <x:v>3435000</x:v>
      </x:c>
      <x:c r="J31" s="104" t="n">
        <x:f>SUM(J5:J30)</x:f>
        <x:v>1648000</x:v>
      </x:c>
      <x:c r="K31" s="104" t="n">
        <x:f>SUM(K5:K30)</x:f>
        <x:v>4575000</x:v>
      </x:c>
      <x:c r="L31" s="104"/>
      <x:c r="M31" s="136" t="n">
        <x:f>SUM(M5:M30)</x:f>
        <x:v>619000</x:v>
      </x:c>
      <x:c r="N31" s="136" t="n">
        <x:f>SUM(N5:N30)</x:f>
        <x:v>1693000</x:v>
      </x:c>
    </x:row>
  </x:sheetData>
  <x:mergeCells>
    <x:mergeCell ref="A2:N2"/>
    <x:mergeCell ref="A3:N3"/>
    <x:mergeCell ref="A31:C31"/>
  </x:mergeCells>
  <x:pageMargins left="0.7" right="0.7" top="0.75" bottom="0.75" header="0.3" footer="0.3"/>
  <x:tableParts count="1">
    <x:tablePart xmlns:r="http://schemas.openxmlformats.org/officeDocument/2006/relationships" r:id="R39d3f41288424a71"/>
  </x:tableParts>
</x:worksheet>
</file>

<file path=xl/worksheets/sheet7.xml><?xml version="1.0" encoding="utf-8"?>
<x:worksheet xmlns:x="http://schemas.openxmlformats.org/spreadsheetml/2006/main">
  <x:sheetPr>
    <x:tabColor rgb="FF2F6655"/>
  </x:sheetPr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3" hidden="0" customWidth="1"/>
    <x:col min="4" max="4" width="22" hidden="0" customWidth="1"/>
    <x:col min="5" max="5" width="12" hidden="0" customWidth="1"/>
    <x:col min="6" max="6" width="11" hidden="0" customWidth="1"/>
    <x:col min="7" max="7" width="11" hidden="0" customWidth="1"/>
    <x:col min="8" max="8" width="42" hidden="0" customWidth="1"/>
  </x:cols>
  <x:sheetData>
    <x:row r="2" ht="26" customHeight="1">
      <x:c r="A2" s="120" t="str">
        <x:v>Odell Family Retreat Dream House assumptions</x:v>
      </x:c>
      <x:c r="B2" s="87"/>
      <x:c r="C2" s="87"/>
      <x:c r="D2" s="87"/>
      <x:c r="E2" s="87"/>
      <x:c r="F2" s="87"/>
      <x:c r="G2" s="87"/>
      <x:c r="H2" s="87"/>
    </x:row>
    <x:row r="3">
      <x:c r="A3" s="137"/>
      <x:c r="B3" s="137"/>
      <x:c r="C3" s="137"/>
      <x:c r="D3" s="137"/>
      <x:c r="E3" s="137"/>
      <x:c r="F3" s="137"/>
      <x:c r="G3" s="137"/>
      <x:c r="H3" s="137"/>
    </x:row>
    <x:row r="4">
      <x:c r="A4" s="87"/>
      <x:c r="B4" s="87"/>
      <x:c r="C4" s="87"/>
      <x:c r="D4" s="87"/>
      <x:c r="E4" s="87"/>
      <x:c r="F4" s="87"/>
      <x:c r="G4" s="87"/>
      <x:c r="H4" s="87"/>
    </x:row>
    <x:row r="5">
      <x:c r="A5" s="92" t="str">
        <x:v>Selected parcel</x:v>
      </x:c>
      <x:c r="B5" s="138" t="str">
        <x:v>Bachelor Lane</x:v>
      </x:c>
      <x:c r="C5" s="87"/>
      <x:c r="D5" s="89" t="str">
        <x:v>Program quantity</x:v>
      </x:c>
      <x:c r="E5" s="89" t="str">
        <x:v>Value</x:v>
      </x:c>
      <x:c r="F5" s="89" t="str">
        <x:v>Unit</x:v>
      </x:c>
      <x:c r="G5" s="89" t="str">
        <x:v>Use</x:v>
      </x:c>
      <x:c r="H5" s="89" t="str">
        <x:v>Notes</x:v>
      </x:c>
    </x:row>
    <x:row r="6">
      <x:c r="A6" s="92" t="str">
        <x:v>Resilience system</x:v>
      </x:c>
      <x:c r="B6" s="139" t="str">
        <x:v>Tesla battery</x:v>
      </x:c>
      <x:c r="C6" s="87"/>
      <x:c r="D6" s="94" t="str">
        <x:v>Garage</x:v>
      </x:c>
      <x:c r="E6" s="93" t="n">
        <x:v>1200</x:v>
      </x:c>
      <x:c r="F6" s="94" t="str">
        <x:v>SF</x:v>
      </x:c>
      <x:c r="G6" s="94" t="str">
        <x:v>Core</x:v>
      </x:c>
      <x:c r="H6" s="94" t="str">
        <x:v>Four-car garage</x:v>
      </x:c>
    </x:row>
    <x:row r="7">
      <x:c r="A7" s="92" t="str">
        <x:v>Contingency</x:v>
      </x:c>
      <x:c r="B7" s="140" t="n">
        <x:v>0.1</x:v>
      </x:c>
      <x:c r="C7" s="87"/>
      <x:c r="D7" s="94" t="str">
        <x:v>Covered terrace</x:v>
      </x:c>
      <x:c r="E7" s="93" t="n">
        <x:v>1000</x:v>
      </x:c>
      <x:c r="F7" s="94" t="str">
        <x:v>SF</x:v>
      </x:c>
      <x:c r="G7" s="94" t="str">
        <x:v>Core</x:v>
      </x:c>
      <x:c r="H7" s="94" t="str">
        <x:v>Includes outdoor kitchen zone</x:v>
      </x:c>
    </x:row>
    <x:row r="8">
      <x:c r="A8" s="92" t="str">
        <x:v>GC overhead low</x:v>
      </x:c>
      <x:c r="B8" s="140" t="n">
        <x:v>0.06</x:v>
      </x:c>
      <x:c r="C8" s="87"/>
      <x:c r="D8" s="94" t="str">
        <x:v>Workshop</x:v>
      </x:c>
      <x:c r="E8" s="93" t="n">
        <x:v>900</x:v>
      </x:c>
      <x:c r="F8" s="94" t="str">
        <x:v>SF</x:v>
      </x:c>
      <x:c r="G8" s="94" t="str">
        <x:v>Core</x:v>
      </x:c>
      <x:c r="H8" s="94" t="str">
        <x:v>Maker shop with dust collection</x:v>
      </x:c>
    </x:row>
    <x:row r="9">
      <x:c r="A9" s="92" t="str">
        <x:v>GC overhead high</x:v>
      </x:c>
      <x:c r="B9" s="140" t="n">
        <x:v>0.08</x:v>
      </x:c>
      <x:c r="C9" s="87"/>
      <x:c r="D9" s="94" t="str">
        <x:v>Seasonal storage</x:v>
      </x:c>
      <x:c r="E9" s="93" t="n">
        <x:v>600</x:v>
      </x:c>
      <x:c r="F9" s="94" t="str">
        <x:v>SF</x:v>
      </x:c>
      <x:c r="G9" s="94" t="str">
        <x:v>Core</x:v>
      </x:c>
      <x:c r="H9" s="94" t="str">
        <x:v>Organized Christmas and ornament storage</x:v>
      </x:c>
    </x:row>
    <x:row r="10">
      <x:c r="A10" s="92" t="str">
        <x:v>GC profit low</x:v>
      </x:c>
      <x:c r="B10" s="140" t="n">
        <x:v>0.08</x:v>
      </x:c>
      <x:c r="C10" s="87"/>
      <x:c r="D10" s="94" t="str">
        <x:v>Alpaca barn</x:v>
      </x:c>
      <x:c r="E10" s="93" t="n">
        <x:v>864</x:v>
      </x:c>
      <x:c r="F10" s="94" t="str">
        <x:v>SF</x:v>
      </x:c>
      <x:c r="G10" s="94" t="str">
        <x:v>Core</x:v>
      </x:c>
      <x:c r="H10" s="94" t="str">
        <x:v>24 x 36 feet</x:v>
      </x:c>
    </x:row>
    <x:row r="11">
      <x:c r="A11" s="92" t="str">
        <x:v>GC profit high</x:v>
      </x:c>
      <x:c r="B11" s="140" t="n">
        <x:v>0.12</x:v>
      </x:c>
      <x:c r="C11" s="87"/>
      <x:c r="D11" s="94" t="str">
        <x:v>Pool</x:v>
      </x:c>
      <x:c r="E11" s="93" t="n">
        <x:v>1</x:v>
      </x:c>
      <x:c r="F11" s="94" t="str">
        <x:v>LS</x:v>
      </x:c>
      <x:c r="G11" s="94" t="str">
        <x:v>Core</x:v>
      </x:c>
      <x:c r="H11" s="94" t="str">
        <x:v>12 x 17 foot therapy/swim pool concept</x:v>
      </x:c>
    </x:row>
    <x:row r="12">
      <x:c r="A12" s="92" t="str">
        <x:v>Conditioned house area (SF)</x:v>
      </x:c>
      <x:c r="B12" s="141" t="n">
        <x:v>4500</x:v>
      </x:c>
      <x:c r="C12" s="87"/>
      <x:c r="D12" s="94" t="str">
        <x:v>Safe room</x:v>
      </x:c>
      <x:c r="E12" s="93" t="n">
        <x:v>156</x:v>
      </x:c>
      <x:c r="F12" s="94" t="str">
        <x:v>SF</x:v>
      </x:c>
      <x:c r="G12" s="94" t="str">
        <x:v>Core</x:v>
      </x:c>
      <x:c r="H12" s="94" t="str">
        <x:v>12 x 13 feet; secure storage and monitoring</x:v>
      </x:c>
    </x:row>
    <x:row r="13">
      <x:c r="A13" s="92" t="str">
        <x:v>Planning date</x:v>
      </x:c>
      <x:c r="B13" s="142" t="n">
        <x:v>46279</x:v>
      </x:c>
      <x:c r="C13" s="87"/>
      <x:c r="D13" s="87"/>
      <x:c r="E13" s="87"/>
      <x:c r="F13" s="87"/>
      <x:c r="G13" s="87"/>
      <x:c r="H13" s="87"/>
    </x:row>
    <x:row r="14">
      <x:c r="A14" s="87"/>
      <x:c r="B14" s="87"/>
      <x:c r="C14" s="87"/>
      <x:c r="D14" s="87"/>
      <x:c r="E14" s="87"/>
      <x:c r="F14" s="87"/>
      <x:c r="G14" s="87"/>
      <x:c r="H14" s="87"/>
    </x:row>
    <x:row r="15">
      <x:c r="A15" s="87"/>
      <x:c r="B15" s="87"/>
      <x:c r="C15" s="87"/>
      <x:c r="D15" s="87"/>
      <x:c r="E15" s="87"/>
      <x:c r="F15" s="87"/>
      <x:c r="G15" s="87"/>
      <x:c r="H15" s="87"/>
    </x:row>
    <x:row r="16">
      <x:c r="A16" s="143" t="str">
        <x:v>Source register</x:v>
      </x:c>
      <x:c r="B16" s="87"/>
      <x:c r="C16" s="87"/>
      <x:c r="D16" s="87"/>
      <x:c r="E16" s="87"/>
      <x:c r="F16" s="87"/>
      <x:c r="G16" s="87"/>
      <x:c r="H16" s="87"/>
    </x:row>
    <x:row r="17">
      <x:c r="A17" s="89" t="str">
        <x:v>ID</x:v>
      </x:c>
      <x:c r="B17" s="89" t="str">
        <x:v>Source</x:v>
      </x:c>
      <x:c r="C17" s="89" t="str">
        <x:v>What it supports</x:v>
      </x:c>
      <x:c r="D17" s="89" t="str">
        <x:v>URL</x:v>
      </x:c>
      <x:c r="E17" s="87"/>
      <x:c r="F17" s="87"/>
      <x:c r="G17" s="87"/>
      <x:c r="H17" s="87"/>
    </x:row>
    <x:row r="18">
      <x:c r="A18" s="99" t="str">
        <x:v>S1</x:v>
      </x:c>
      <x:c r="B18" s="99" t="str">
        <x:v>NAHB 2024 construction cost survey</x:v>
      </x:c>
      <x:c r="C18" s="99" t="str">
        <x:v>Phase completeness and national cost-share cross-check</x:v>
      </x:c>
      <x:c r="D18" s="144" t="str">
        <x:v>https://www.nahb.org/news-and-economics/housing-economics-plus/special-studies/special-studies-pages/cost-of-constructing-a-home-in-2024</x:v>
      </x:c>
      <x:c r="E18" s="87"/>
      <x:c r="F18" s="87"/>
      <x:c r="G18" s="87"/>
      <x:c r="H18" s="87"/>
    </x:row>
    <x:row r="19">
      <x:c r="A19" s="99" t="str">
        <x:v>S2</x:v>
      </x:c>
      <x:c r="B19" s="99" t="str">
        <x:v>California Energy Commission 2025 Energy Code</x:v>
      </x:c>
      <x:c r="C19" s="99" t="str">
        <x:v>Solar and battery-ready requirements for new homes</x:v>
      </x:c>
      <x:c r="D19" s="144" t="str">
        <x:v>https://www.energy.ca.gov/programs-and-topics/programs/building-energy-efficiency-standards/energy-code-support-center-17</x:v>
      </x:c>
      <x:c r="E19" s="87"/>
      <x:c r="F19" s="87"/>
      <x:c r="G19" s="87"/>
      <x:c r="H19" s="87"/>
    </x:row>
    <x:row r="20">
      <x:c r="A20" s="99" t="str">
        <x:v>S3</x:v>
      </x:c>
      <x:c r="B20" s="99" t="str">
        <x:v>Tesla Powerwall 3</x:v>
      </x:c>
      <x:c r="C20" s="99" t="str">
        <x:v>13.5 kWh per unit, 11.5 kW continuous, integrated inverter; pricing requires address quote</x:v>
      </x:c>
      <x:c r="D20" s="144" t="str">
        <x:v>https://www.tesla.com/powerwall</x:v>
      </x:c>
      <x:c r="E20" s="87"/>
      <x:c r="F20" s="87"/>
      <x:c r="G20" s="87"/>
      <x:c r="H20" s="87"/>
    </x:row>
    <x:row r="21">
      <x:c r="A21" s="99" t="str">
        <x:v>S4</x:v>
      </x:c>
      <x:c r="B21" s="99" t="str">
        <x:v>Generac 26 kW Guardian specification</x:v>
      </x:c>
      <x:c r="C21" s="99" t="str">
        <x:v>Whole-home standby generator design basis</x:v>
      </x:c>
      <x:c r="D21" s="144" t="str">
        <x:v>https://www.generac.com/globalassets/products/residential/standby-generators/spec-sheets/g007290-g007291-26kw-guardian-res-standby-generator-specsheet.pdf</x:v>
      </x:c>
      <x:c r="E21" s="87"/>
      <x:c r="F21" s="87"/>
      <x:c r="G21" s="87"/>
      <x:c r="H21" s="87"/>
    </x:row>
    <x:row r="22">
      <x:c r="A22" s="99" t="str">
        <x:v>S5</x:v>
      </x:c>
      <x:c r="B22" s="99" t="str">
        <x:v>San Diego County fee schedules</x:v>
      </x:c>
      <x:c r="C22" s="99" t="str">
        <x:v>County permit and plan-check source; verify jurisdiction</x:v>
      </x:c>
      <x:c r="D22" s="144" t="str">
        <x:v>https://www.sandiegocounty.gov/content/sdc/pds/bldg/fee-schedules.html</x:v>
      </x:c>
      <x:c r="E22" s="87"/>
      <x:c r="F22" s="87"/>
      <x:c r="G22" s="87"/>
      <x:c r="H22" s="87"/>
    </x:row>
    <x:row r="23">
      <x:c r="A23" s="99" t="str">
        <x:v>S6</x:v>
      </x:c>
      <x:c r="B23" s="99" t="str">
        <x:v>Napa County fees and payments</x:v>
      </x:c>
      <x:c r="C23" s="99" t="str">
        <x:v>Current PBES, public works and fire fee schedules</x:v>
      </x:c>
      <x:c r="D23" s="144" t="str">
        <x:v>https://www.napacounty.gov/1726/Fees-Payments</x:v>
      </x:c>
      <x:c r="E23" s="87"/>
      <x:c r="F23" s="87"/>
      <x:c r="G23" s="87"/>
      <x:c r="H23" s="87"/>
    </x:row>
    <x:row r="24">
      <x:c r="A24" s="99" t="str">
        <x:v>S7</x:v>
      </x:c>
      <x:c r="B24" s="99" t="str">
        <x:v>Riverside County planning fee schedule</x:v>
      </x:c>
      <x:c r="C24" s="99" t="str">
        <x:v>County planning fees effective July 1, 2026</x:v>
      </x:c>
      <x:c r="D24" s="144" t="str">
        <x:v>https://planning.rctlma.org/fee-schedule</x:v>
      </x:c>
      <x:c r="E24" s="87"/>
      <x:c r="F24" s="87"/>
      <x:c r="G24" s="87"/>
      <x:c r="H24" s="87"/>
    </x:row>
    <x:row r="25">
      <x:c r="A25" s="99" t="str">
        <x:v>S8</x:v>
      </x:c>
      <x:c r="B25" s="99" t="str">
        <x:v>California Contractors State License Board</x:v>
      </x:c>
      <x:c r="C25" s="99" t="str">
        <x:v>Bid comparison, license and insurance verification</x:v>
      </x:c>
      <x:c r="D25" s="144" t="str">
        <x:v>https://www.cslb.ca.gov/Consumers/Hire_A_Contractor/</x:v>
      </x:c>
      <x:c r="E25" s="87"/>
      <x:c r="F25" s="87"/>
      <x:c r="G25" s="87"/>
      <x:c r="H25" s="87"/>
    </x:row>
    <x:row r="26">
      <x:c r="A26" s="87"/>
      <x:c r="B26" s="87"/>
      <x:c r="C26" s="87"/>
      <x:c r="D26" s="87"/>
      <x:c r="E26" s="87"/>
      <x:c r="F26" s="87"/>
      <x:c r="G26" s="87"/>
      <x:c r="H26" s="87"/>
    </x:row>
    <x:row r="27">
      <x:c r="A27" s="87"/>
      <x:c r="B27" s="87"/>
      <x:c r="C27" s="87"/>
      <x:c r="D27" s="87"/>
      <x:c r="E27" s="87"/>
      <x:c r="F27" s="87"/>
      <x:c r="G27" s="87"/>
      <x:c r="H27" s="87"/>
    </x:row>
    <x:row r="28">
      <x:c r="A28" s="145" t="str">
        <x:v>Planning limitations</x:v>
      </x:c>
      <x:c r="B28" s="87"/>
      <x:c r="C28" s="87"/>
      <x:c r="D28" s="87"/>
      <x:c r="E28" s="87"/>
      <x:c r="F28" s="87"/>
      <x:c r="G28" s="87"/>
      <x:c r="H28" s="87"/>
    </x:row>
    <x:row r="29">
      <x:c r="A29" s="119" t="str">
        <x:v>These are 2026 concept allowances, not contractor bids. Land purchase, financing interest, property tax, loose furniture, art and operating costs are excluded.</x:v>
      </x:c>
      <x:c r="B29" s="119"/>
      <x:c r="C29" s="119"/>
      <x:c r="D29" s="119"/>
      <x:c r="E29" s="119"/>
      <x:c r="F29" s="119"/>
      <x:c r="G29" s="119"/>
      <x:c r="H29" s="119"/>
    </x:row>
    <x:row r="30">
      <x:c r="A30" s="119" t="str">
        <x:v>Every yellow cell is editable. Replace unit rates and allowances with written bids. The selected parcel and resilience system feed the Summary automatically.</x:v>
      </x:c>
      <x:c r="B30" s="119"/>
      <x:c r="C30" s="119"/>
      <x:c r="D30" s="119"/>
      <x:c r="E30" s="119"/>
      <x:c r="F30" s="119"/>
      <x:c r="G30" s="119"/>
      <x:c r="H30" s="119"/>
    </x:row>
    <x:row r="31">
      <x:c r="A31" s="119" t="str">
        <x:v>GC overhead and GC profit are shown separately. Confirm which owner-purchased items, allowances and change orders are subject to markup in the construction agreement.</x:v>
      </x:c>
      <x:c r="B31" s="119"/>
      <x:c r="C31" s="119"/>
      <x:c r="D31" s="119"/>
      <x:c r="E31" s="119"/>
      <x:c r="F31" s="119"/>
      <x:c r="G31" s="119"/>
      <x:c r="H31" s="119"/>
    </x:row>
  </x:sheetData>
  <x:mergeCells>
    <x:mergeCell ref="A2:H2"/>
    <x:mergeCell ref="A16:H16"/>
    <x:mergeCell ref="A28:H28"/>
    <x:mergeCell ref="A29:H29"/>
    <x:mergeCell ref="A30:H30"/>
    <x:mergeCell ref="A31:H31"/>
  </x:mergeCells>
  <x:dataValidations count="2">
    <x:dataValidation type="list" sqref="B5">
      <x:formula1>"Bachelor Lane,Quail Glen,Wild Horse Valley,South Main Divide"</x:formula1>
    </x:dataValidation>
    <x:dataValidation type="list" sqref="B6">
      <x:formula1>"Tesla battery,Generac standby,Both"</x:formula1>
    </x:dataValidation>
  </x:dataValidations>
  <x:pageMargins left="0.7" right="0.7" top="0.75" bottom="0.75" header="0.3" footer="0.3"/>
</x:worksheet>
</file>